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10350" activeTab="3"/>
  </bookViews>
  <sheets>
    <sheet name="市一医院" sheetId="1" r:id="rId1"/>
    <sheet name="市一中医医院 " sheetId="4" r:id="rId2"/>
    <sheet name="市二医院  " sheetId="5" r:id="rId3"/>
    <sheet name="市妇幼" sheetId="6" r:id="rId4"/>
    <sheet name="Sheet2" sheetId="2" r:id="rId5"/>
    <sheet name="Sheet3" sheetId="3" r:id="rId6"/>
  </sheets>
  <definedNames>
    <definedName name="_xlnm.Print_Area" localSheetId="0">市一医院!$A$1:$K$117</definedName>
    <definedName name="_xlnm.Print_Titles" localSheetId="0">市一医院!$2:$2</definedName>
    <definedName name="_xlnm.Print_Area" localSheetId="1">'市一中医医院 '!$A$1:$K$160</definedName>
    <definedName name="_xlnm.Print_Titles" localSheetId="1">'市一中医医院 '!$2:$2</definedName>
    <definedName name="_xlnm.Print_Area" localSheetId="2">'市二医院  '!$A$1:$K$107</definedName>
    <definedName name="_xlnm.Print_Titles" localSheetId="2">'市二医院  '!$2:$2</definedName>
    <definedName name="_xlnm.Print_Area" localSheetId="3">市妇幼!$A$1:$K$15</definedName>
    <definedName name="_xlnm.Print_Titles" localSheetId="3">市妇幼!$2:$2</definedName>
  </definedNames>
  <calcPr calcId="144525"/>
</workbook>
</file>

<file path=xl/sharedStrings.xml><?xml version="1.0" encoding="utf-8"?>
<sst xmlns="http://schemas.openxmlformats.org/spreadsheetml/2006/main" count="403">
  <si>
    <t>2018年常德市卫计委直属医院公开招聘考试综合成绩以及确定为考核对象人员名单</t>
  </si>
  <si>
    <t>报考单位</t>
  </si>
  <si>
    <t>报考岗位</t>
  </si>
  <si>
    <t>姓名</t>
  </si>
  <si>
    <t>准考证号码</t>
  </si>
  <si>
    <t>笔试成绩</t>
  </si>
  <si>
    <t>折算后成绩</t>
  </si>
  <si>
    <t>面试成绩</t>
  </si>
  <si>
    <t>综合成绩</t>
  </si>
  <si>
    <t>排名</t>
  </si>
  <si>
    <t>是否确定为考核对象</t>
  </si>
  <si>
    <t>市第一人民医院</t>
  </si>
  <si>
    <t>护理人员1</t>
  </si>
  <si>
    <t>赵莫丽</t>
  </si>
  <si>
    <t>是</t>
  </si>
  <si>
    <t>孔兰芳</t>
  </si>
  <si>
    <t>张黧文</t>
  </si>
  <si>
    <t>张美萍</t>
  </si>
  <si>
    <t>刘碧莲</t>
  </si>
  <si>
    <t>曹蕾</t>
  </si>
  <si>
    <t>杨月</t>
  </si>
  <si>
    <t>罗慧</t>
  </si>
  <si>
    <t>周慧</t>
  </si>
  <si>
    <t>廖梦梦</t>
  </si>
  <si>
    <t>刘文京</t>
  </si>
  <si>
    <t>李三圆</t>
  </si>
  <si>
    <t>胡伶俐</t>
  </si>
  <si>
    <t>王倩</t>
  </si>
  <si>
    <t>罗宇航</t>
  </si>
  <si>
    <t>何林燕</t>
  </si>
  <si>
    <t>刘静</t>
  </si>
  <si>
    <t>彭利</t>
  </si>
  <si>
    <t>曾靓</t>
  </si>
  <si>
    <t>曹小芳</t>
  </si>
  <si>
    <t>王莹鑫</t>
  </si>
  <si>
    <t>否。总分相同以笔试成绩高者录取</t>
  </si>
  <si>
    <t>全玲瑶</t>
  </si>
  <si>
    <t>鲁莉萍</t>
  </si>
  <si>
    <t>高阳茁</t>
  </si>
  <si>
    <t>朱旋</t>
  </si>
  <si>
    <t>王中英</t>
  </si>
  <si>
    <t>覃颖</t>
  </si>
  <si>
    <t>李帆</t>
  </si>
  <si>
    <t>王曼</t>
  </si>
  <si>
    <t>黄针</t>
  </si>
  <si>
    <t>刘斐</t>
  </si>
  <si>
    <t>杨薇</t>
  </si>
  <si>
    <t>谌思棋</t>
  </si>
  <si>
    <t>吴晓宇</t>
  </si>
  <si>
    <t>韩嘉睿</t>
  </si>
  <si>
    <t>黄锐</t>
  </si>
  <si>
    <t>董浩</t>
  </si>
  <si>
    <t>周婷</t>
  </si>
  <si>
    <t>张闻</t>
  </si>
  <si>
    <t>陈湘瑜</t>
  </si>
  <si>
    <t>陈星宇</t>
  </si>
  <si>
    <t>丁铃</t>
  </si>
  <si>
    <t>护理人员2</t>
  </si>
  <si>
    <t>李平平</t>
  </si>
  <si>
    <t>雷智翔</t>
  </si>
  <si>
    <t>何洁</t>
  </si>
  <si>
    <t>李静</t>
  </si>
  <si>
    <t>周杨</t>
  </si>
  <si>
    <t>周晶</t>
  </si>
  <si>
    <t>鲁琦</t>
  </si>
  <si>
    <t>胡芬芬</t>
  </si>
  <si>
    <t>高丽娟</t>
  </si>
  <si>
    <t>郭欣欣</t>
  </si>
  <si>
    <t>肖静</t>
  </si>
  <si>
    <t>贾雅倩</t>
  </si>
  <si>
    <t>费敏</t>
  </si>
  <si>
    <t>何婷</t>
  </si>
  <si>
    <t>肖硕</t>
  </si>
  <si>
    <t>张云林</t>
  </si>
  <si>
    <t>徐阳洋</t>
  </si>
  <si>
    <t>方玲</t>
  </si>
  <si>
    <t>宁如佩</t>
  </si>
  <si>
    <t>黄雅麟</t>
  </si>
  <si>
    <t>刘姣</t>
  </si>
  <si>
    <t>病案科</t>
  </si>
  <si>
    <t>孔俪蓉</t>
  </si>
  <si>
    <t>陈先玉</t>
  </si>
  <si>
    <t>康复医学科康复治疗师</t>
  </si>
  <si>
    <t>庄淑琦</t>
  </si>
  <si>
    <t>童璇</t>
  </si>
  <si>
    <t>药剂科中药师</t>
  </si>
  <si>
    <t>杨玉涵</t>
  </si>
  <si>
    <t>陈双花</t>
  </si>
  <si>
    <t>药剂科西药师</t>
  </si>
  <si>
    <t>李霜</t>
  </si>
  <si>
    <t>郭姝</t>
  </si>
  <si>
    <t>熊若琦</t>
  </si>
  <si>
    <t>王诗婧</t>
  </si>
  <si>
    <t>430918344</t>
  </si>
  <si>
    <t>生殖中心技师</t>
  </si>
  <si>
    <t>黄柳心</t>
  </si>
  <si>
    <t>黄黎</t>
  </si>
  <si>
    <t>检验科检验师</t>
  </si>
  <si>
    <t>李翌</t>
  </si>
  <si>
    <t>米晓凤</t>
  </si>
  <si>
    <t>谭琴琴</t>
  </si>
  <si>
    <t>胡攀</t>
  </si>
  <si>
    <t>胡杰</t>
  </si>
  <si>
    <t>李培</t>
  </si>
  <si>
    <t>体检中心医生</t>
  </si>
  <si>
    <t>粟立红</t>
  </si>
  <si>
    <t xml:space="preserve"> 面试弃考</t>
  </si>
  <si>
    <t>刘晓清</t>
  </si>
  <si>
    <t>皮肤性病科医生</t>
  </si>
  <si>
    <t>刘兆贵</t>
  </si>
  <si>
    <t>急诊科医生</t>
  </si>
  <si>
    <t>梅文翔</t>
  </si>
  <si>
    <t>谭钦</t>
  </si>
  <si>
    <t>影像科技师</t>
  </si>
  <si>
    <t>李琴</t>
  </si>
  <si>
    <t>刘华</t>
  </si>
  <si>
    <t>周围</t>
  </si>
  <si>
    <t>田丽</t>
  </si>
  <si>
    <t>电生理室医生</t>
  </si>
  <si>
    <t>周玉武</t>
  </si>
  <si>
    <t>谢卓麟</t>
  </si>
  <si>
    <t>李汉戎</t>
  </si>
  <si>
    <t>汪洋</t>
  </si>
  <si>
    <t>超声科医生</t>
  </si>
  <si>
    <t>欧正球</t>
  </si>
  <si>
    <t>430918122</t>
  </si>
  <si>
    <t>张若琴</t>
  </si>
  <si>
    <t>向秋平</t>
  </si>
  <si>
    <t>市第一中医医院</t>
  </si>
  <si>
    <t>助产人员</t>
  </si>
  <si>
    <t>刘美伶</t>
  </si>
  <si>
    <t>杨菲</t>
  </si>
  <si>
    <t>苏文欢</t>
  </si>
  <si>
    <t>护理人员</t>
  </si>
  <si>
    <t>刘娆</t>
  </si>
  <si>
    <t>430918861</t>
  </si>
  <si>
    <t>李丹</t>
  </si>
  <si>
    <t>钟淑娴</t>
  </si>
  <si>
    <t>曾丽羽</t>
  </si>
  <si>
    <t>高进</t>
  </si>
  <si>
    <t>郑梦娇</t>
  </si>
  <si>
    <t>邵哲勋</t>
  </si>
  <si>
    <t>申淑敏</t>
  </si>
  <si>
    <t>周雅丽</t>
  </si>
  <si>
    <t>陈倩</t>
  </si>
  <si>
    <t>伍颖</t>
  </si>
  <si>
    <t>吴俊</t>
  </si>
  <si>
    <t>李庄</t>
  </si>
  <si>
    <t>刘智琳</t>
  </si>
  <si>
    <t>吴为文</t>
  </si>
  <si>
    <t>王娟</t>
  </si>
  <si>
    <t>刘茗曦</t>
  </si>
  <si>
    <t>文敬敏</t>
  </si>
  <si>
    <t>蒋含钰</t>
  </si>
  <si>
    <t>郝瑞</t>
  </si>
  <si>
    <t>李彩玲</t>
  </si>
  <si>
    <t>郭轶文</t>
  </si>
  <si>
    <t>郑倩</t>
  </si>
  <si>
    <t>马慧</t>
  </si>
  <si>
    <t>何海卉</t>
  </si>
  <si>
    <t>陈蕾</t>
  </si>
  <si>
    <t>曾霞玲</t>
  </si>
  <si>
    <t>周林</t>
  </si>
  <si>
    <t>涂春晓</t>
  </si>
  <si>
    <t>潘小洋</t>
  </si>
  <si>
    <t>王云</t>
  </si>
  <si>
    <t>岳峣</t>
  </si>
  <si>
    <t>王婷</t>
  </si>
  <si>
    <t>朱子旋</t>
  </si>
  <si>
    <t>刘嘉钰</t>
  </si>
  <si>
    <t>岳慧芳</t>
  </si>
  <si>
    <t>邵惠敏</t>
  </si>
  <si>
    <t>吴霞</t>
  </si>
  <si>
    <t>龚铭</t>
  </si>
  <si>
    <t>李娟</t>
  </si>
  <si>
    <t>李春艳</t>
  </si>
  <si>
    <t>艾瑶</t>
  </si>
  <si>
    <t>王静</t>
  </si>
  <si>
    <t>尹琴</t>
  </si>
  <si>
    <t>赵苏映月</t>
  </si>
  <si>
    <t>余婷</t>
  </si>
  <si>
    <t>何焰</t>
  </si>
  <si>
    <t>孙丹丹</t>
  </si>
  <si>
    <t>杨璜</t>
  </si>
  <si>
    <t>戴菲</t>
  </si>
  <si>
    <t>李子晴</t>
  </si>
  <si>
    <t>向芹</t>
  </si>
  <si>
    <t>刘淑媛</t>
  </si>
  <si>
    <t>陈勇</t>
  </si>
  <si>
    <t>黄瑛</t>
  </si>
  <si>
    <t>陈冬玲</t>
  </si>
  <si>
    <t>宋青霖</t>
  </si>
  <si>
    <t>胡娟</t>
  </si>
  <si>
    <t>王芳</t>
  </si>
  <si>
    <t>沈薇</t>
  </si>
  <si>
    <t>郑敏</t>
  </si>
  <si>
    <t>李燕华</t>
  </si>
  <si>
    <t>沈勤</t>
  </si>
  <si>
    <t>陈玉梅</t>
  </si>
  <si>
    <t>熊亚芬</t>
  </si>
  <si>
    <t>文婷</t>
  </si>
  <si>
    <t>耳鼻喉科技师</t>
  </si>
  <si>
    <t>张振萌</t>
  </si>
  <si>
    <t>口腔科医生</t>
  </si>
  <si>
    <t>林彬</t>
  </si>
  <si>
    <t>吴帆</t>
  </si>
  <si>
    <t>病理科医生</t>
  </si>
  <si>
    <t>闫博文</t>
  </si>
  <si>
    <t>李金</t>
  </si>
  <si>
    <t>药剂人员</t>
  </si>
  <si>
    <t>黄琳桂</t>
  </si>
  <si>
    <t>熊明亮</t>
  </si>
  <si>
    <t>黄莹</t>
  </si>
  <si>
    <t>鲁革新</t>
  </si>
  <si>
    <t>治未病中心医生</t>
  </si>
  <si>
    <t>游健</t>
  </si>
  <si>
    <t>刘卫</t>
  </si>
  <si>
    <t>内分泌科医生</t>
  </si>
  <si>
    <t>田芳</t>
  </si>
  <si>
    <t>贺凤娇</t>
  </si>
  <si>
    <t>推拿技师</t>
  </si>
  <si>
    <t>舒榆钦</t>
  </si>
  <si>
    <t>黄舒碧</t>
  </si>
  <si>
    <t>乳甲外科医生</t>
  </si>
  <si>
    <t>周明</t>
  </si>
  <si>
    <t>李端周</t>
  </si>
  <si>
    <t>泌尿外科医生</t>
  </si>
  <si>
    <t>田启维</t>
  </si>
  <si>
    <t>晏俊</t>
  </si>
  <si>
    <t>普外科医生</t>
  </si>
  <si>
    <t>蒋鑫</t>
  </si>
  <si>
    <t>喻智勇</t>
  </si>
  <si>
    <t>陈浩</t>
  </si>
  <si>
    <t>心电图医生</t>
  </si>
  <si>
    <t>王世晶</t>
  </si>
  <si>
    <t>彭春梅</t>
  </si>
  <si>
    <t>院前急救医生</t>
  </si>
  <si>
    <t>郑文建</t>
  </si>
  <si>
    <t>杨道明</t>
  </si>
  <si>
    <t>麻醉科医生</t>
  </si>
  <si>
    <t>陈志翔</t>
  </si>
  <si>
    <t>徐海涛</t>
  </si>
  <si>
    <t>闵捷</t>
  </si>
  <si>
    <t>ICU医生</t>
  </si>
  <si>
    <t>聂宇嵩</t>
  </si>
  <si>
    <t>刘楚琨</t>
  </si>
  <si>
    <t>输血科技术主管</t>
  </si>
  <si>
    <t>周宜颖</t>
  </si>
  <si>
    <t>田蜜</t>
  </si>
  <si>
    <t>检验人员</t>
  </si>
  <si>
    <t>刘星星</t>
  </si>
  <si>
    <t>魏鲜</t>
  </si>
  <si>
    <t>胡颖佳</t>
  </si>
  <si>
    <t>姜曼</t>
  </si>
  <si>
    <t>谢甜甜</t>
  </si>
  <si>
    <t>宋文茂</t>
  </si>
  <si>
    <t>李娇曼</t>
  </si>
  <si>
    <t>李芳</t>
  </si>
  <si>
    <t>蔡溢</t>
  </si>
  <si>
    <t>叶玲</t>
  </si>
  <si>
    <t>李学树</t>
  </si>
  <si>
    <t>放射科技师</t>
  </si>
  <si>
    <t>叶勤杰</t>
  </si>
  <si>
    <t>易经</t>
  </si>
  <si>
    <t>放射科医生</t>
  </si>
  <si>
    <t>钟伟</t>
  </si>
  <si>
    <t>鄢胜杰</t>
  </si>
  <si>
    <t>郑皓予</t>
  </si>
  <si>
    <t>刘晞暘</t>
  </si>
  <si>
    <t>B超室医生</t>
  </si>
  <si>
    <t>卜洋</t>
  </si>
  <si>
    <t>430918166</t>
  </si>
  <si>
    <t>李瑞</t>
  </si>
  <si>
    <t>张露</t>
  </si>
  <si>
    <t>曾文慧</t>
  </si>
  <si>
    <t>赵娟</t>
  </si>
  <si>
    <t>赵艳</t>
  </si>
  <si>
    <t>财务人员</t>
  </si>
  <si>
    <t>吕佳霏</t>
  </si>
  <si>
    <t>罗锐</t>
  </si>
  <si>
    <t>左美玲</t>
  </si>
  <si>
    <t>邓星星</t>
  </si>
  <si>
    <t>周艳妮</t>
  </si>
  <si>
    <t>罗雯</t>
  </si>
  <si>
    <t>黄娇</t>
  </si>
  <si>
    <t>张海新</t>
  </si>
  <si>
    <t>李琪斐</t>
  </si>
  <si>
    <t>张木子</t>
  </si>
  <si>
    <t>曾月红</t>
  </si>
  <si>
    <t>胡静</t>
  </si>
  <si>
    <t>市第二人民医院</t>
  </si>
  <si>
    <t>贺毅</t>
  </si>
  <si>
    <t>庞文慧</t>
  </si>
  <si>
    <t>刘淑娇</t>
  </si>
  <si>
    <t>杨会新</t>
  </si>
  <si>
    <t>面试弃考</t>
  </si>
  <si>
    <t>蔡倩</t>
  </si>
  <si>
    <t>刘艳</t>
  </si>
  <si>
    <t>儿科医生</t>
  </si>
  <si>
    <t>徐淮</t>
  </si>
  <si>
    <t>李癸慧</t>
  </si>
  <si>
    <t>杨露</t>
  </si>
  <si>
    <t>王建方</t>
  </si>
  <si>
    <t>高绪亮</t>
  </si>
  <si>
    <t>放射科诊断医生1</t>
  </si>
  <si>
    <t>雷思专</t>
  </si>
  <si>
    <t>刘杰</t>
  </si>
  <si>
    <t>放射科诊断医生2</t>
  </si>
  <si>
    <t>文成龙</t>
  </si>
  <si>
    <t>史思蒙</t>
  </si>
  <si>
    <t>呼吸内科医生</t>
  </si>
  <si>
    <t>李敏</t>
  </si>
  <si>
    <t>吴丹</t>
  </si>
  <si>
    <t>彭琬瑜</t>
  </si>
  <si>
    <t>张艺</t>
  </si>
  <si>
    <t>急诊科医生1</t>
  </si>
  <si>
    <t>刘桥</t>
  </si>
  <si>
    <t>杜军</t>
  </si>
  <si>
    <t>急诊科医生2</t>
  </si>
  <si>
    <t>李烈辉</t>
  </si>
  <si>
    <t>王龙军</t>
  </si>
  <si>
    <t>检验师</t>
  </si>
  <si>
    <t>吴雪妹</t>
  </si>
  <si>
    <t>刘超然</t>
  </si>
  <si>
    <t>康复科技师</t>
  </si>
  <si>
    <t>余勇</t>
  </si>
  <si>
    <t>尹俊奎</t>
  </si>
  <si>
    <t>康复科医生</t>
  </si>
  <si>
    <t>向文娟</t>
  </si>
  <si>
    <t>李露</t>
  </si>
  <si>
    <t>老年医学科医生</t>
  </si>
  <si>
    <t>田灯灯</t>
  </si>
  <si>
    <t>黄碧蓝</t>
  </si>
  <si>
    <t>胡正</t>
  </si>
  <si>
    <t>赵俊</t>
  </si>
  <si>
    <t>麻醉科医生1</t>
  </si>
  <si>
    <t>傅崛</t>
  </si>
  <si>
    <t>姚桂平</t>
  </si>
  <si>
    <t>麻醉科医生2</t>
  </si>
  <si>
    <t>李煜然</t>
  </si>
  <si>
    <t>刘小华</t>
  </si>
  <si>
    <t>李德才</t>
  </si>
  <si>
    <t>汤明</t>
  </si>
  <si>
    <t>脑电图诊断医生</t>
  </si>
  <si>
    <t>邓晶</t>
  </si>
  <si>
    <t>邓劲松</t>
  </si>
  <si>
    <t>朱燕芳</t>
  </si>
  <si>
    <t>向伟民</t>
  </si>
  <si>
    <t>管小亮</t>
  </si>
  <si>
    <t>神经内科医生</t>
  </si>
  <si>
    <t>代祎</t>
  </si>
  <si>
    <t>李仕伟</t>
  </si>
  <si>
    <t>神经外科医生</t>
  </si>
  <si>
    <t>张超</t>
  </si>
  <si>
    <t>冉继桂</t>
  </si>
  <si>
    <t>肾内科医生</t>
  </si>
  <si>
    <t>宋顺</t>
  </si>
  <si>
    <t>敖园丽</t>
  </si>
  <si>
    <t>消化内科医生</t>
  </si>
  <si>
    <t>淳梅</t>
  </si>
  <si>
    <t>朱永爱</t>
  </si>
  <si>
    <t>黄建林</t>
  </si>
  <si>
    <t>肖坤海</t>
  </si>
  <si>
    <t>刘霞</t>
  </si>
  <si>
    <t>彭芳</t>
  </si>
  <si>
    <t>心内科医生</t>
  </si>
  <si>
    <t>肖海燕</t>
  </si>
  <si>
    <t>王琳琳</t>
  </si>
  <si>
    <t>心血管介入治疗医生</t>
  </si>
  <si>
    <t>杨成勇</t>
  </si>
  <si>
    <t>李茂</t>
  </si>
  <si>
    <t>胸心外科医生</t>
  </si>
  <si>
    <t>刘洲</t>
  </si>
  <si>
    <t>蒋厚军</t>
  </si>
  <si>
    <t>周戊喜</t>
  </si>
  <si>
    <t>周义军</t>
  </si>
  <si>
    <t>药剂师</t>
  </si>
  <si>
    <t>曹欣宇</t>
  </si>
  <si>
    <t>曾艳芬</t>
  </si>
  <si>
    <t>张驰</t>
  </si>
  <si>
    <t>方婷</t>
  </si>
  <si>
    <t>罗雅迪</t>
  </si>
  <si>
    <t>医务科医生</t>
  </si>
  <si>
    <t>罗萍</t>
  </si>
  <si>
    <t>张洪莱</t>
  </si>
  <si>
    <t>中医科医生</t>
  </si>
  <si>
    <t>田莎莎</t>
  </si>
  <si>
    <t>蓝文菡</t>
  </si>
  <si>
    <t>重症医学科医生</t>
  </si>
  <si>
    <t>袁东伟</t>
  </si>
  <si>
    <t>管任涛</t>
  </si>
  <si>
    <t>市妇幼保健院</t>
  </si>
  <si>
    <t>儿科医生1</t>
  </si>
  <si>
    <t>龙治顺</t>
  </si>
  <si>
    <t>蔡小艳</t>
  </si>
  <si>
    <t>儿科医生2</t>
  </si>
  <si>
    <t>王薇</t>
  </si>
  <si>
    <t>曾玲</t>
  </si>
  <si>
    <t>钟文科</t>
  </si>
  <si>
    <t>黄章彪</t>
  </si>
  <si>
    <t>检验科技师</t>
  </si>
  <si>
    <t>黄湘慧</t>
  </si>
  <si>
    <t>黄书芳</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</si>
</sst>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0.00;[Red]0.00"/>
  </numFmts>
  <fonts count="42">
    <font>
      <sz val="11"/>
      <color theme="1"/>
      <name val="宋体"/>
      <charset val="134"/>
      <scheme val="minor"/>
    </font>
    <font>
      <sz val="11"/>
      <color theme="1"/>
      <name val="Arial"/>
      <charset val="134"/>
    </font>
    <font>
      <sz val="10"/>
      <color theme="1"/>
      <name val="Arial"/>
      <charset val="134"/>
    </font>
    <font>
      <sz val="18"/>
      <color theme="1"/>
      <name val="黑体"/>
      <charset val="134"/>
    </font>
    <font>
      <sz val="12"/>
      <name val="黑体"/>
      <charset val="134"/>
    </font>
    <font>
      <sz val="12"/>
      <color theme="1"/>
      <name val="黑体"/>
      <charset val="134"/>
    </font>
    <font>
      <sz val="11"/>
      <name val="宋体"/>
      <charset val="134"/>
    </font>
    <font>
      <sz val="11"/>
      <color theme="1"/>
      <name val="宋体"/>
      <charset val="134"/>
    </font>
    <font>
      <sz val="12"/>
      <color theme="1"/>
      <name val="宋体"/>
      <charset val="134"/>
    </font>
    <font>
      <sz val="12"/>
      <name val="宋体"/>
      <charset val="134"/>
    </font>
    <font>
      <sz val="10"/>
      <color theme="1"/>
      <name val="宋体"/>
      <charset val="134"/>
    </font>
    <font>
      <b/>
      <sz val="11"/>
      <color theme="1"/>
      <name val="宋体"/>
      <charset val="134"/>
      <scheme val="minor"/>
    </font>
    <font>
      <b/>
      <sz val="12"/>
      <color theme="1"/>
      <name val="宋体"/>
      <charset val="134"/>
      <scheme val="minor"/>
    </font>
    <font>
      <sz val="16"/>
      <color theme="1"/>
      <name val="方正小标宋简体"/>
      <charset val="134"/>
    </font>
    <font>
      <b/>
      <sz val="16"/>
      <color theme="1"/>
      <name val="方正小标宋简体"/>
      <charset val="134"/>
    </font>
    <font>
      <sz val="11"/>
      <name val="宋体"/>
      <charset val="134"/>
      <scheme val="minor"/>
    </font>
    <font>
      <sz val="11"/>
      <name val="Arial"/>
      <charset val="134"/>
    </font>
    <font>
      <sz val="16"/>
      <name val="方正小标宋简体"/>
      <charset val="134"/>
    </font>
    <font>
      <sz val="16"/>
      <color theme="1"/>
      <name val="黑体"/>
      <charset val="134"/>
    </font>
    <font>
      <sz val="16"/>
      <color theme="1"/>
      <name val="宋体"/>
      <charset val="134"/>
      <scheme val="minor"/>
    </font>
    <font>
      <b/>
      <sz val="12"/>
      <name val="宋体"/>
      <charset val="134"/>
      <scheme val="minor"/>
    </font>
    <font>
      <sz val="16"/>
      <color theme="1"/>
      <name val="Arial"/>
      <charset val="134"/>
    </font>
    <font>
      <sz val="1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23" fillId="27" borderId="0" applyNumberFormat="0" applyBorder="0" applyAlignment="0" applyProtection="0">
      <alignment vertical="center"/>
    </xf>
    <xf numFmtId="0" fontId="38" fillId="2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9" borderId="0" applyNumberFormat="0" applyBorder="0" applyAlignment="0" applyProtection="0">
      <alignment vertical="center"/>
    </xf>
    <xf numFmtId="0" fontId="30" fillId="10" borderId="0" applyNumberFormat="0" applyBorder="0" applyAlignment="0" applyProtection="0">
      <alignment vertical="center"/>
    </xf>
    <xf numFmtId="43" fontId="0" fillId="0" borderId="0" applyFont="0" applyFill="0" applyBorder="0" applyAlignment="0" applyProtection="0">
      <alignment vertical="center"/>
    </xf>
    <xf numFmtId="0" fontId="31" fillId="23"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16" borderId="6" applyNumberFormat="0" applyFont="0" applyAlignment="0" applyProtection="0">
      <alignment vertical="center"/>
    </xf>
    <xf numFmtId="0" fontId="31" fillId="29" borderId="0" applyNumberFormat="0" applyBorder="0" applyAlignment="0" applyProtection="0">
      <alignment vertical="center"/>
    </xf>
    <xf numFmtId="0" fontId="2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3" fillId="0" borderId="4" applyNumberFormat="0" applyFill="0" applyAlignment="0" applyProtection="0">
      <alignment vertical="center"/>
    </xf>
    <xf numFmtId="0" fontId="25" fillId="0" borderId="4" applyNumberFormat="0" applyFill="0" applyAlignment="0" applyProtection="0">
      <alignment vertical="center"/>
    </xf>
    <xf numFmtId="0" fontId="31" fillId="22" borderId="0" applyNumberFormat="0" applyBorder="0" applyAlignment="0" applyProtection="0">
      <alignment vertical="center"/>
    </xf>
    <xf numFmtId="0" fontId="28" fillId="0" borderId="8" applyNumberFormat="0" applyFill="0" applyAlignment="0" applyProtection="0">
      <alignment vertical="center"/>
    </xf>
    <xf numFmtId="0" fontId="31" fillId="21" borderId="0" applyNumberFormat="0" applyBorder="0" applyAlignment="0" applyProtection="0">
      <alignment vertical="center"/>
    </xf>
    <xf numFmtId="0" fontId="32" fillId="15" borderId="5" applyNumberFormat="0" applyAlignment="0" applyProtection="0">
      <alignment vertical="center"/>
    </xf>
    <xf numFmtId="0" fontId="41" fillId="15" borderId="9" applyNumberFormat="0" applyAlignment="0" applyProtection="0">
      <alignment vertical="center"/>
    </xf>
    <xf numFmtId="0" fontId="24" fillId="7" borderId="3" applyNumberFormat="0" applyAlignment="0" applyProtection="0">
      <alignment vertical="center"/>
    </xf>
    <xf numFmtId="0" fontId="23" fillId="26" borderId="0" applyNumberFormat="0" applyBorder="0" applyAlignment="0" applyProtection="0">
      <alignment vertical="center"/>
    </xf>
    <xf numFmtId="0" fontId="31" fillId="14" borderId="0" applyNumberFormat="0" applyBorder="0" applyAlignment="0" applyProtection="0">
      <alignment vertical="center"/>
    </xf>
    <xf numFmtId="0" fontId="40" fillId="0" borderId="10" applyNumberFormat="0" applyFill="0" applyAlignment="0" applyProtection="0">
      <alignment vertical="center"/>
    </xf>
    <xf numFmtId="0" fontId="34" fillId="0" borderId="7" applyNumberFormat="0" applyFill="0" applyAlignment="0" applyProtection="0">
      <alignment vertical="center"/>
    </xf>
    <xf numFmtId="0" fontId="39" fillId="25" borderId="0" applyNumberFormat="0" applyBorder="0" applyAlignment="0" applyProtection="0">
      <alignment vertical="center"/>
    </xf>
    <xf numFmtId="0" fontId="37" fillId="20" borderId="0" applyNumberFormat="0" applyBorder="0" applyAlignment="0" applyProtection="0">
      <alignment vertical="center"/>
    </xf>
    <xf numFmtId="0" fontId="23" fillId="33" borderId="0" applyNumberFormat="0" applyBorder="0" applyAlignment="0" applyProtection="0">
      <alignment vertical="center"/>
    </xf>
    <xf numFmtId="0" fontId="31" fillId="13" borderId="0" applyNumberFormat="0" applyBorder="0" applyAlignment="0" applyProtection="0">
      <alignment vertical="center"/>
    </xf>
    <xf numFmtId="0" fontId="23" fillId="32" borderId="0" applyNumberFormat="0" applyBorder="0" applyAlignment="0" applyProtection="0">
      <alignment vertical="center"/>
    </xf>
    <xf numFmtId="0" fontId="23" fillId="6" borderId="0" applyNumberFormat="0" applyBorder="0" applyAlignment="0" applyProtection="0">
      <alignment vertical="center"/>
    </xf>
    <xf numFmtId="0" fontId="23" fillId="31" borderId="0" applyNumberFormat="0" applyBorder="0" applyAlignment="0" applyProtection="0">
      <alignment vertical="center"/>
    </xf>
    <xf numFmtId="0" fontId="23" fillId="5" borderId="0" applyNumberFormat="0" applyBorder="0" applyAlignment="0" applyProtection="0">
      <alignment vertical="center"/>
    </xf>
    <xf numFmtId="0" fontId="31" fillId="18" borderId="0" applyNumberFormat="0" applyBorder="0" applyAlignment="0" applyProtection="0">
      <alignment vertical="center"/>
    </xf>
    <xf numFmtId="0" fontId="31" fillId="12" borderId="0" applyNumberFormat="0" applyBorder="0" applyAlignment="0" applyProtection="0">
      <alignment vertical="center"/>
    </xf>
    <xf numFmtId="0" fontId="23" fillId="30" borderId="0" applyNumberFormat="0" applyBorder="0" applyAlignment="0" applyProtection="0">
      <alignment vertical="center"/>
    </xf>
    <xf numFmtId="0" fontId="23" fillId="4" borderId="0" applyNumberFormat="0" applyBorder="0" applyAlignment="0" applyProtection="0">
      <alignment vertical="center"/>
    </xf>
    <xf numFmtId="0" fontId="31" fillId="11" borderId="0" applyNumberFormat="0" applyBorder="0" applyAlignment="0" applyProtection="0">
      <alignment vertical="center"/>
    </xf>
    <xf numFmtId="0" fontId="23" fillId="3" borderId="0" applyNumberFormat="0" applyBorder="0" applyAlignment="0" applyProtection="0">
      <alignment vertical="center"/>
    </xf>
    <xf numFmtId="0" fontId="31" fillId="28" borderId="0" applyNumberFormat="0" applyBorder="0" applyAlignment="0" applyProtection="0">
      <alignment vertical="center"/>
    </xf>
    <xf numFmtId="0" fontId="31" fillId="17" borderId="0" applyNumberFormat="0" applyBorder="0" applyAlignment="0" applyProtection="0">
      <alignment vertical="center"/>
    </xf>
    <xf numFmtId="0" fontId="23" fillId="8" borderId="0" applyNumberFormat="0" applyBorder="0" applyAlignment="0" applyProtection="0">
      <alignment vertical="center"/>
    </xf>
    <xf numFmtId="0" fontId="31" fillId="19" borderId="0" applyNumberFormat="0" applyBorder="0" applyAlignment="0" applyProtection="0">
      <alignment vertical="center"/>
    </xf>
  </cellStyleXfs>
  <cellXfs count="145">
    <xf numFmtId="0" fontId="0" fillId="0" borderId="0" xfId="0">
      <alignment vertical="center"/>
    </xf>
    <xf numFmtId="0" fontId="0" fillId="0" borderId="0" xfId="0" applyBorder="1">
      <alignment vertical="center"/>
    </xf>
    <xf numFmtId="0" fontId="0" fillId="0" borderId="0" xfId="0" applyAlignment="1">
      <alignment horizontal="center" vertical="center"/>
    </xf>
    <xf numFmtId="176" fontId="0" fillId="0" borderId="0" xfId="0" applyNumberFormat="1" applyAlignment="1">
      <alignment horizontal="center" vertical="center"/>
    </xf>
    <xf numFmtId="176" fontId="0" fillId="0" borderId="0" xfId="0" applyNumberFormat="1">
      <alignment vertical="center"/>
    </xf>
    <xf numFmtId="176" fontId="1" fillId="0" borderId="0" xfId="0" applyNumberFormat="1" applyFont="1" applyAlignment="1">
      <alignment horizontal="center" vertical="center"/>
    </xf>
    <xf numFmtId="176" fontId="0" fillId="0" borderId="1" xfId="0" applyNumberFormat="1" applyBorder="1" applyAlignment="1">
      <alignment horizontal="center" vertical="center"/>
    </xf>
    <xf numFmtId="0" fontId="2" fillId="0" borderId="1" xfId="0" applyNumberFormat="1" applyFont="1" applyBorder="1" applyAlignment="1">
      <alignment horizontal="center" vertical="center"/>
    </xf>
    <xf numFmtId="0" fontId="0" fillId="0" borderId="1" xfId="0" applyNumberFormat="1" applyBorder="1" applyAlignment="1">
      <alignment horizontal="center" vertical="center"/>
    </xf>
    <xf numFmtId="0" fontId="3" fillId="0" borderId="0"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49" fontId="6" fillId="0" borderId="2" xfId="0" applyNumberFormat="1" applyFont="1" applyFill="1" applyBorder="1" applyAlignment="1">
      <alignment horizontal="center" vertical="center"/>
    </xf>
    <xf numFmtId="0" fontId="7" fillId="0" borderId="2" xfId="0" applyFont="1" applyFill="1" applyBorder="1" applyAlignment="1">
      <alignment horizontal="center" vertical="center"/>
    </xf>
    <xf numFmtId="176" fontId="8"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176" fontId="7" fillId="0" borderId="1"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lignment vertical="center"/>
    </xf>
    <xf numFmtId="176" fontId="0" fillId="0" borderId="1" xfId="0" applyNumberFormat="1" applyFill="1" applyBorder="1" applyAlignment="1">
      <alignment horizontal="center" vertical="center"/>
    </xf>
    <xf numFmtId="176" fontId="0" fillId="0" borderId="1" xfId="0" applyNumberFormat="1" applyFill="1" applyBorder="1">
      <alignment vertical="center"/>
    </xf>
    <xf numFmtId="176" fontId="1" fillId="0" borderId="1" xfId="0" applyNumberFormat="1" applyFont="1" applyFill="1" applyBorder="1" applyAlignment="1">
      <alignment horizontal="center" vertical="center"/>
    </xf>
    <xf numFmtId="0" fontId="0" fillId="0" borderId="1" xfId="0" applyBorder="1" applyAlignment="1">
      <alignment horizontal="center" vertical="center"/>
    </xf>
    <xf numFmtId="0" fontId="0" fillId="0" borderId="1" xfId="0" applyBorder="1">
      <alignment vertical="center"/>
    </xf>
    <xf numFmtId="176" fontId="0" fillId="0" borderId="1" xfId="0" applyNumberFormat="1" applyBorder="1">
      <alignment vertical="center"/>
    </xf>
    <xf numFmtId="176" fontId="1" fillId="0" borderId="1" xfId="0" applyNumberFormat="1" applyFont="1" applyBorder="1" applyAlignment="1">
      <alignment horizontal="center" vertical="center"/>
    </xf>
    <xf numFmtId="176" fontId="0" fillId="0" borderId="2" xfId="0" applyNumberFormat="1" applyBorder="1" applyAlignment="1">
      <alignment horizontal="center" vertical="center"/>
    </xf>
    <xf numFmtId="0" fontId="2" fillId="0" borderId="0"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0" fillId="0" borderId="1" xfId="0" applyNumberFormat="1" applyFill="1" applyBorder="1" applyAlignment="1">
      <alignment horizontal="center" vertical="center"/>
    </xf>
    <xf numFmtId="0" fontId="2" fillId="0" borderId="2" xfId="0" applyNumberFormat="1" applyFont="1" applyBorder="1" applyAlignment="1">
      <alignment horizontal="center" vertical="center"/>
    </xf>
    <xf numFmtId="0" fontId="0" fillId="0" borderId="2" xfId="0" applyNumberFormat="1" applyBorder="1" applyAlignment="1">
      <alignment horizontal="center" vertical="center"/>
    </xf>
    <xf numFmtId="0" fontId="0" fillId="0" borderId="0" xfId="0" applyFill="1" applyAlignment="1">
      <alignment horizontal="center" vertical="center"/>
    </xf>
    <xf numFmtId="176" fontId="11" fillId="0" borderId="0" xfId="0" applyNumberFormat="1" applyFont="1">
      <alignment vertical="center"/>
    </xf>
    <xf numFmtId="176" fontId="11" fillId="0" borderId="1" xfId="0" applyNumberFormat="1" applyFont="1" applyBorder="1" applyAlignment="1">
      <alignment horizontal="center" vertical="center"/>
    </xf>
    <xf numFmtId="0" fontId="12" fillId="0" borderId="1" xfId="0" applyNumberFormat="1" applyFont="1" applyBorder="1" applyAlignment="1">
      <alignment horizontal="center" vertical="center"/>
    </xf>
    <xf numFmtId="0" fontId="13" fillId="0" borderId="0" xfId="0" applyNumberFormat="1" applyFont="1" applyFill="1" applyBorder="1" applyAlignment="1">
      <alignment horizontal="center" vertical="center" wrapText="1"/>
    </xf>
    <xf numFmtId="0" fontId="13" fillId="0" borderId="0" xfId="0" applyNumberFormat="1" applyFont="1" applyBorder="1" applyAlignment="1">
      <alignment horizontal="center" vertical="center" wrapText="1"/>
    </xf>
    <xf numFmtId="0" fontId="14" fillId="0" borderId="0"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5" fillId="0" borderId="1" xfId="0" applyNumberFormat="1" applyFont="1" applyBorder="1" applyAlignment="1">
      <alignment horizontal="center" vertical="center" wrapText="1"/>
    </xf>
    <xf numFmtId="49" fontId="6" fillId="0" borderId="1" xfId="0" applyNumberFormat="1" applyFont="1" applyFill="1" applyBorder="1" applyAlignment="1" applyProtection="1">
      <alignment horizontal="center" vertical="center"/>
    </xf>
    <xf numFmtId="176" fontId="7"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5" fillId="0" borderId="1" xfId="0" applyNumberFormat="1" applyFont="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176" fontId="11" fillId="0" borderId="1" xfId="0" applyNumberFormat="1" applyFont="1" applyFill="1" applyBorder="1">
      <alignment vertical="center"/>
    </xf>
    <xf numFmtId="176" fontId="11" fillId="0" borderId="1" xfId="0" applyNumberFormat="1" applyFont="1" applyFill="1" applyBorder="1" applyAlignment="1">
      <alignment horizontal="center" vertical="center"/>
    </xf>
    <xf numFmtId="176" fontId="11" fillId="0" borderId="1" xfId="0" applyNumberFormat="1" applyFont="1" applyBorder="1">
      <alignment vertical="center"/>
    </xf>
    <xf numFmtId="0" fontId="12" fillId="0" borderId="1" xfId="0" applyNumberFormat="1" applyFont="1" applyFill="1" applyBorder="1" applyAlignment="1">
      <alignment horizontal="center" vertical="center"/>
    </xf>
    <xf numFmtId="176" fontId="11" fillId="0" borderId="2" xfId="0" applyNumberFormat="1" applyFont="1" applyBorder="1" applyAlignment="1">
      <alignment horizontal="center" vertical="center"/>
    </xf>
    <xf numFmtId="0" fontId="12" fillId="0" borderId="2" xfId="0" applyNumberFormat="1" applyFont="1" applyBorder="1" applyAlignment="1">
      <alignment horizontal="center" vertical="center"/>
    </xf>
    <xf numFmtId="0" fontId="15" fillId="0" borderId="0" xfId="0" applyFont="1" applyFill="1">
      <alignment vertical="center"/>
    </xf>
    <xf numFmtId="0" fontId="0" fillId="0" borderId="0" xfId="0" applyFill="1">
      <alignment vertical="center"/>
    </xf>
    <xf numFmtId="176" fontId="15" fillId="0" borderId="0" xfId="0" applyNumberFormat="1" applyFont="1">
      <alignment vertical="center"/>
    </xf>
    <xf numFmtId="176" fontId="16" fillId="0" borderId="0" xfId="0" applyNumberFormat="1" applyFont="1" applyFill="1">
      <alignment vertical="center"/>
    </xf>
    <xf numFmtId="176" fontId="15" fillId="0" borderId="1" xfId="0" applyNumberFormat="1" applyFont="1" applyBorder="1">
      <alignment vertical="center"/>
    </xf>
    <xf numFmtId="0" fontId="17" fillId="0" borderId="0"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76" fontId="9" fillId="0" borderId="1" xfId="0" applyNumberFormat="1" applyFont="1" applyBorder="1" applyAlignment="1">
      <alignment horizontal="center" vertical="center" wrapText="1"/>
    </xf>
    <xf numFmtId="176" fontId="6" fillId="0" borderId="1" xfId="0" applyNumberFormat="1" applyFont="1" applyFill="1" applyBorder="1" applyAlignment="1">
      <alignment horizontal="center" vertical="center" wrapText="1"/>
    </xf>
    <xf numFmtId="176" fontId="9" fillId="0" borderId="2"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176" fontId="9" fillId="0" borderId="2"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176" fontId="9" fillId="0" borderId="2" xfId="0" applyNumberFormat="1" applyFont="1" applyBorder="1" applyAlignment="1">
      <alignment horizontal="center" vertical="center" wrapText="1"/>
    </xf>
    <xf numFmtId="0" fontId="10" fillId="0" borderId="1" xfId="0" applyNumberFormat="1" applyFont="1" applyBorder="1" applyAlignment="1">
      <alignment horizontal="center" vertical="center" wrapText="1"/>
    </xf>
    <xf numFmtId="0" fontId="7" fillId="0" borderId="1" xfId="0" applyNumberFormat="1" applyFont="1" applyBorder="1" applyAlignment="1">
      <alignment horizontal="center" vertical="center" wrapText="1"/>
    </xf>
    <xf numFmtId="0" fontId="9"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top" wrapText="1"/>
    </xf>
    <xf numFmtId="0" fontId="0" fillId="0" borderId="0" xfId="0" applyFill="1">
      <alignment vertical="center"/>
    </xf>
    <xf numFmtId="176" fontId="6" fillId="0" borderId="2" xfId="0" applyNumberFormat="1" applyFont="1" applyFill="1" applyBorder="1">
      <alignment vertical="center"/>
    </xf>
    <xf numFmtId="0" fontId="0" fillId="0" borderId="1" xfId="0" applyFill="1" applyBorder="1" applyAlignment="1">
      <alignment horizontal="center" vertical="center" wrapText="1"/>
    </xf>
    <xf numFmtId="176" fontId="0" fillId="0" borderId="1" xfId="0" applyNumberFormat="1" applyFill="1" applyBorder="1" applyAlignment="1">
      <alignment horizontal="center" vertical="center" wrapText="1"/>
    </xf>
    <xf numFmtId="176" fontId="15" fillId="0" borderId="1" xfId="0" applyNumberFormat="1" applyFont="1" applyFill="1" applyBorder="1" applyAlignment="1">
      <alignment horizontal="center" vertical="center" wrapText="1"/>
    </xf>
    <xf numFmtId="176" fontId="16" fillId="0" borderId="1" xfId="0" applyNumberFormat="1" applyFont="1" applyFill="1" applyBorder="1" applyAlignment="1">
      <alignment horizontal="center" vertical="center" wrapText="1"/>
    </xf>
    <xf numFmtId="176" fontId="16" fillId="0" borderId="1" xfId="0" applyNumberFormat="1" applyFont="1" applyFill="1" applyBorder="1">
      <alignment vertical="center"/>
    </xf>
    <xf numFmtId="0" fontId="2" fillId="0" borderId="1" xfId="0" applyNumberFormat="1" applyFont="1" applyFill="1" applyBorder="1" applyAlignment="1">
      <alignment horizontal="center" vertical="center" wrapText="1"/>
    </xf>
    <xf numFmtId="0" fontId="0" fillId="0" borderId="1" xfId="0" applyNumberFormat="1" applyFill="1" applyBorder="1" applyAlignment="1">
      <alignment horizontal="center" vertical="center" wrapText="1"/>
    </xf>
    <xf numFmtId="0" fontId="15" fillId="2" borderId="0" xfId="0" applyFont="1" applyFill="1">
      <alignment vertical="center"/>
    </xf>
    <xf numFmtId="0" fontId="0" fillId="0" borderId="0" xfId="0" applyFont="1" applyAlignment="1">
      <alignment horizontal="center" vertical="center"/>
    </xf>
    <xf numFmtId="176" fontId="1" fillId="0" borderId="0" xfId="0" applyNumberFormat="1" applyFont="1">
      <alignment vertical="center"/>
    </xf>
    <xf numFmtId="0" fontId="18" fillId="0" borderId="0" xfId="0" applyNumberFormat="1" applyFont="1" applyFill="1" applyBorder="1" applyAlignment="1">
      <alignment horizontal="center" vertical="center" wrapText="1"/>
    </xf>
    <xf numFmtId="0" fontId="19" fillId="0" borderId="0"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21" fillId="0" borderId="0" xfId="0" applyNumberFormat="1"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0" fontId="22" fillId="0" borderId="1" xfId="0" applyNumberFormat="1"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176" fontId="1" fillId="0" borderId="1" xfId="0" applyNumberFormat="1" applyFont="1" applyFill="1" applyBorder="1">
      <alignment vertical="center"/>
    </xf>
    <xf numFmtId="0" fontId="0" fillId="0" borderId="1" xfId="0" applyFont="1" applyBorder="1" applyAlignment="1">
      <alignment horizontal="center" vertical="center"/>
    </xf>
    <xf numFmtId="176" fontId="1" fillId="0" borderId="1" xfId="0" applyNumberFormat="1"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4"/>
  <sheetViews>
    <sheetView topLeftCell="A88" workbookViewId="0">
      <selection activeCell="A51" sqref="$A51:$XFD51"/>
    </sheetView>
  </sheetViews>
  <sheetFormatPr defaultColWidth="9" defaultRowHeight="14.25"/>
  <cols>
    <col min="1" max="1" width="18.725" style="2" customWidth="1"/>
    <col min="2" max="2" width="21.4583333333333" style="126" customWidth="1"/>
    <col min="3" max="3" width="9.75833333333333" customWidth="1"/>
    <col min="4" max="4" width="16.7583333333333" customWidth="1"/>
    <col min="5" max="5" width="6.125" style="4" customWidth="1"/>
    <col min="6" max="6" width="6.75" style="4" customWidth="1"/>
    <col min="7" max="7" width="6.18333333333333" style="127" customWidth="1"/>
    <col min="8" max="8" width="8.275" style="40" customWidth="1"/>
    <col min="9" max="9" width="6.5" style="40" customWidth="1"/>
    <col min="10" max="10" width="7.18333333333333" style="7" customWidth="1"/>
    <col min="11" max="11" width="15.375" style="8" customWidth="1"/>
  </cols>
  <sheetData>
    <row r="1" ht="45" customHeight="1" spans="1:11">
      <c r="A1" s="128" t="s">
        <v>0</v>
      </c>
      <c r="B1" s="129"/>
      <c r="C1" s="128"/>
      <c r="D1" s="128"/>
      <c r="E1" s="128"/>
      <c r="F1" s="128"/>
      <c r="G1" s="128"/>
      <c r="H1" s="128"/>
      <c r="I1" s="128"/>
      <c r="J1" s="134"/>
      <c r="K1" s="128"/>
    </row>
    <row r="2" s="1" customFormat="1" ht="38.1" customHeight="1" spans="1:11">
      <c r="A2" s="10" t="s">
        <v>1</v>
      </c>
      <c r="B2" s="130" t="s">
        <v>2</v>
      </c>
      <c r="C2" s="10" t="s">
        <v>3</v>
      </c>
      <c r="D2" s="10" t="s">
        <v>4</v>
      </c>
      <c r="E2" s="11" t="s">
        <v>5</v>
      </c>
      <c r="F2" s="12" t="s">
        <v>6</v>
      </c>
      <c r="G2" s="11" t="s">
        <v>7</v>
      </c>
      <c r="H2" s="12" t="s">
        <v>6</v>
      </c>
      <c r="I2" s="12" t="s">
        <v>8</v>
      </c>
      <c r="J2" s="44" t="s">
        <v>9</v>
      </c>
      <c r="K2" s="44" t="s">
        <v>10</v>
      </c>
    </row>
    <row r="3" s="1" customFormat="1" ht="18" customHeight="1" spans="1:11">
      <c r="A3" s="88" t="s">
        <v>11</v>
      </c>
      <c r="B3" s="88" t="s">
        <v>12</v>
      </c>
      <c r="C3" s="13" t="s">
        <v>13</v>
      </c>
      <c r="D3" s="24">
        <v>430918414</v>
      </c>
      <c r="E3" s="25">
        <v>63</v>
      </c>
      <c r="F3" s="17">
        <f t="shared" ref="F3:F44" si="0">E3*50%</f>
        <v>31.5</v>
      </c>
      <c r="G3" s="65">
        <v>87.4</v>
      </c>
      <c r="H3" s="17">
        <f t="shared" ref="H3:H44" si="1">G3*50%</f>
        <v>43.7</v>
      </c>
      <c r="I3" s="135">
        <f t="shared" ref="I3:I44" si="2">F3+H3</f>
        <v>75.2</v>
      </c>
      <c r="J3" s="102">
        <v>1</v>
      </c>
      <c r="K3" s="45" t="s">
        <v>14</v>
      </c>
    </row>
    <row r="4" s="1" customFormat="1" ht="20.25" customHeight="1" spans="1:11">
      <c r="A4" s="88" t="s">
        <v>11</v>
      </c>
      <c r="B4" s="88" t="s">
        <v>12</v>
      </c>
      <c r="C4" s="13" t="s">
        <v>15</v>
      </c>
      <c r="D4" s="24">
        <v>430918457</v>
      </c>
      <c r="E4" s="25">
        <v>65.4</v>
      </c>
      <c r="F4" s="17">
        <f t="shared" si="0"/>
        <v>32.7</v>
      </c>
      <c r="G4" s="65">
        <v>82</v>
      </c>
      <c r="H4" s="17">
        <f t="shared" si="1"/>
        <v>41</v>
      </c>
      <c r="I4" s="135">
        <f t="shared" si="2"/>
        <v>73.7</v>
      </c>
      <c r="J4" s="102">
        <v>2</v>
      </c>
      <c r="K4" s="45" t="s">
        <v>14</v>
      </c>
    </row>
    <row r="5" spans="1:11">
      <c r="A5" s="88" t="s">
        <v>11</v>
      </c>
      <c r="B5" s="88" t="s">
        <v>12</v>
      </c>
      <c r="C5" s="13" t="s">
        <v>16</v>
      </c>
      <c r="D5" s="24">
        <v>430918455</v>
      </c>
      <c r="E5" s="25">
        <v>62.4</v>
      </c>
      <c r="F5" s="17">
        <f t="shared" si="0"/>
        <v>31.2</v>
      </c>
      <c r="G5" s="65">
        <v>84.2</v>
      </c>
      <c r="H5" s="17">
        <f t="shared" si="1"/>
        <v>42.1</v>
      </c>
      <c r="I5" s="135">
        <f t="shared" si="2"/>
        <v>73.3</v>
      </c>
      <c r="J5" s="102">
        <v>3</v>
      </c>
      <c r="K5" s="45" t="s">
        <v>14</v>
      </c>
    </row>
    <row r="6" spans="1:11">
      <c r="A6" s="88" t="s">
        <v>11</v>
      </c>
      <c r="B6" s="88" t="s">
        <v>12</v>
      </c>
      <c r="C6" s="13" t="s">
        <v>17</v>
      </c>
      <c r="D6" s="24">
        <v>430918459</v>
      </c>
      <c r="E6" s="25">
        <v>66.4</v>
      </c>
      <c r="F6" s="17">
        <f t="shared" si="0"/>
        <v>33.2</v>
      </c>
      <c r="G6" s="65">
        <v>79.4</v>
      </c>
      <c r="H6" s="17">
        <f t="shared" si="1"/>
        <v>39.7</v>
      </c>
      <c r="I6" s="135">
        <f t="shared" si="2"/>
        <v>72.9</v>
      </c>
      <c r="J6" s="102">
        <v>4</v>
      </c>
      <c r="K6" s="45" t="s">
        <v>14</v>
      </c>
    </row>
    <row r="7" spans="1:11">
      <c r="A7" s="88" t="s">
        <v>11</v>
      </c>
      <c r="B7" s="88" t="s">
        <v>12</v>
      </c>
      <c r="C7" s="13" t="s">
        <v>18</v>
      </c>
      <c r="D7" s="24">
        <v>430918506</v>
      </c>
      <c r="E7" s="25">
        <v>69.6</v>
      </c>
      <c r="F7" s="17">
        <f t="shared" si="0"/>
        <v>34.8</v>
      </c>
      <c r="G7" s="18">
        <v>75</v>
      </c>
      <c r="H7" s="17">
        <f t="shared" si="1"/>
        <v>37.5</v>
      </c>
      <c r="I7" s="135">
        <f t="shared" si="2"/>
        <v>72.3</v>
      </c>
      <c r="J7" s="102">
        <v>5</v>
      </c>
      <c r="K7" s="45" t="s">
        <v>14</v>
      </c>
    </row>
    <row r="8" spans="1:11">
      <c r="A8" s="88" t="s">
        <v>11</v>
      </c>
      <c r="B8" s="88" t="s">
        <v>12</v>
      </c>
      <c r="C8" s="13" t="s">
        <v>19</v>
      </c>
      <c r="D8" s="24">
        <v>430918468</v>
      </c>
      <c r="E8" s="25">
        <v>69</v>
      </c>
      <c r="F8" s="17">
        <f t="shared" si="0"/>
        <v>34.5</v>
      </c>
      <c r="G8" s="18">
        <v>74.8</v>
      </c>
      <c r="H8" s="17">
        <f t="shared" si="1"/>
        <v>37.4</v>
      </c>
      <c r="I8" s="135">
        <f t="shared" si="2"/>
        <v>71.9</v>
      </c>
      <c r="J8" s="102">
        <v>6</v>
      </c>
      <c r="K8" s="45" t="s">
        <v>14</v>
      </c>
    </row>
    <row r="9" spans="1:11">
      <c r="A9" s="88" t="s">
        <v>11</v>
      </c>
      <c r="B9" s="88" t="s">
        <v>12</v>
      </c>
      <c r="C9" s="13" t="s">
        <v>20</v>
      </c>
      <c r="D9" s="24">
        <v>430918442</v>
      </c>
      <c r="E9" s="25">
        <v>65.4</v>
      </c>
      <c r="F9" s="17">
        <f t="shared" si="0"/>
        <v>32.7</v>
      </c>
      <c r="G9" s="65">
        <v>78.2</v>
      </c>
      <c r="H9" s="17">
        <f t="shared" si="1"/>
        <v>39.1</v>
      </c>
      <c r="I9" s="135">
        <f t="shared" si="2"/>
        <v>71.8</v>
      </c>
      <c r="J9" s="102">
        <v>7</v>
      </c>
      <c r="K9" s="45" t="s">
        <v>14</v>
      </c>
    </row>
    <row r="10" spans="1:11">
      <c r="A10" s="88" t="s">
        <v>11</v>
      </c>
      <c r="B10" s="88" t="s">
        <v>12</v>
      </c>
      <c r="C10" s="13" t="s">
        <v>21</v>
      </c>
      <c r="D10" s="24">
        <v>430918525</v>
      </c>
      <c r="E10" s="25">
        <v>65.6</v>
      </c>
      <c r="F10" s="17">
        <f t="shared" si="0"/>
        <v>32.8</v>
      </c>
      <c r="G10" s="65">
        <v>76.6</v>
      </c>
      <c r="H10" s="17">
        <f t="shared" si="1"/>
        <v>38.3</v>
      </c>
      <c r="I10" s="135">
        <f t="shared" si="2"/>
        <v>71.1</v>
      </c>
      <c r="J10" s="102">
        <v>8</v>
      </c>
      <c r="K10" s="45" t="s">
        <v>14</v>
      </c>
    </row>
    <row r="11" spans="1:11">
      <c r="A11" s="88" t="s">
        <v>11</v>
      </c>
      <c r="B11" s="88" t="s">
        <v>12</v>
      </c>
      <c r="C11" s="13" t="s">
        <v>22</v>
      </c>
      <c r="D11" s="24">
        <v>430918464</v>
      </c>
      <c r="E11" s="25">
        <v>63.6</v>
      </c>
      <c r="F11" s="17">
        <f t="shared" si="0"/>
        <v>31.8</v>
      </c>
      <c r="G11" s="65">
        <v>77.8</v>
      </c>
      <c r="H11" s="17">
        <f t="shared" si="1"/>
        <v>38.9</v>
      </c>
      <c r="I11" s="135">
        <f t="shared" si="2"/>
        <v>70.7</v>
      </c>
      <c r="J11" s="102">
        <v>9</v>
      </c>
      <c r="K11" s="45" t="s">
        <v>14</v>
      </c>
    </row>
    <row r="12" spans="1:11">
      <c r="A12" s="88" t="s">
        <v>11</v>
      </c>
      <c r="B12" s="88" t="s">
        <v>12</v>
      </c>
      <c r="C12" s="13" t="s">
        <v>23</v>
      </c>
      <c r="D12" s="24">
        <v>430918500</v>
      </c>
      <c r="E12" s="25">
        <v>63.2</v>
      </c>
      <c r="F12" s="17">
        <f t="shared" si="0"/>
        <v>31.6</v>
      </c>
      <c r="G12" s="65">
        <v>76.6</v>
      </c>
      <c r="H12" s="17">
        <f t="shared" si="1"/>
        <v>38.3</v>
      </c>
      <c r="I12" s="135">
        <f t="shared" si="2"/>
        <v>69.9</v>
      </c>
      <c r="J12" s="102">
        <v>10</v>
      </c>
      <c r="K12" s="45" t="s">
        <v>14</v>
      </c>
    </row>
    <row r="13" spans="1:11">
      <c r="A13" s="88" t="s">
        <v>11</v>
      </c>
      <c r="B13" s="88" t="s">
        <v>12</v>
      </c>
      <c r="C13" s="13" t="s">
        <v>24</v>
      </c>
      <c r="D13" s="24">
        <v>430918484</v>
      </c>
      <c r="E13" s="25">
        <v>64.8</v>
      </c>
      <c r="F13" s="17">
        <f t="shared" si="0"/>
        <v>32.4</v>
      </c>
      <c r="G13" s="65">
        <v>74.6</v>
      </c>
      <c r="H13" s="17">
        <f t="shared" si="1"/>
        <v>37.3</v>
      </c>
      <c r="I13" s="135">
        <f t="shared" si="2"/>
        <v>69.7</v>
      </c>
      <c r="J13" s="102">
        <v>11</v>
      </c>
      <c r="K13" s="45" t="s">
        <v>14</v>
      </c>
    </row>
    <row r="14" spans="1:11">
      <c r="A14" s="88" t="s">
        <v>11</v>
      </c>
      <c r="B14" s="88" t="s">
        <v>12</v>
      </c>
      <c r="C14" s="13" t="s">
        <v>25</v>
      </c>
      <c r="D14" s="24">
        <v>430918494</v>
      </c>
      <c r="E14" s="25">
        <v>67.6</v>
      </c>
      <c r="F14" s="17">
        <f t="shared" si="0"/>
        <v>33.8</v>
      </c>
      <c r="G14" s="65">
        <v>71.6</v>
      </c>
      <c r="H14" s="17">
        <f t="shared" si="1"/>
        <v>35.8</v>
      </c>
      <c r="I14" s="135">
        <f t="shared" si="2"/>
        <v>69.6</v>
      </c>
      <c r="J14" s="102">
        <v>12</v>
      </c>
      <c r="K14" s="45" t="s">
        <v>14</v>
      </c>
    </row>
    <row r="15" spans="1:11">
      <c r="A15" s="88" t="s">
        <v>11</v>
      </c>
      <c r="B15" s="88" t="s">
        <v>12</v>
      </c>
      <c r="C15" s="13" t="s">
        <v>26</v>
      </c>
      <c r="D15" s="24">
        <v>430918505</v>
      </c>
      <c r="E15" s="25">
        <v>67.6</v>
      </c>
      <c r="F15" s="17">
        <f t="shared" si="0"/>
        <v>33.8</v>
      </c>
      <c r="G15" s="65">
        <v>71.2</v>
      </c>
      <c r="H15" s="17">
        <f t="shared" si="1"/>
        <v>35.6</v>
      </c>
      <c r="I15" s="135">
        <f t="shared" si="2"/>
        <v>69.4</v>
      </c>
      <c r="J15" s="102">
        <v>13</v>
      </c>
      <c r="K15" s="45" t="s">
        <v>14</v>
      </c>
    </row>
    <row r="16" spans="1:11">
      <c r="A16" s="88" t="s">
        <v>11</v>
      </c>
      <c r="B16" s="88" t="s">
        <v>12</v>
      </c>
      <c r="C16" s="13" t="s">
        <v>27</v>
      </c>
      <c r="D16" s="24">
        <v>430918448</v>
      </c>
      <c r="E16" s="25">
        <v>65.4</v>
      </c>
      <c r="F16" s="17">
        <f t="shared" si="0"/>
        <v>32.7</v>
      </c>
      <c r="G16" s="65">
        <v>73</v>
      </c>
      <c r="H16" s="17">
        <f t="shared" si="1"/>
        <v>36.5</v>
      </c>
      <c r="I16" s="135">
        <f t="shared" si="2"/>
        <v>69.2</v>
      </c>
      <c r="J16" s="102">
        <v>14</v>
      </c>
      <c r="K16" s="45" t="s">
        <v>14</v>
      </c>
    </row>
    <row r="17" spans="1:11">
      <c r="A17" s="88" t="s">
        <v>11</v>
      </c>
      <c r="B17" s="88" t="s">
        <v>12</v>
      </c>
      <c r="C17" s="13" t="s">
        <v>28</v>
      </c>
      <c r="D17" s="24">
        <v>430918466</v>
      </c>
      <c r="E17" s="25">
        <v>63.4</v>
      </c>
      <c r="F17" s="17">
        <f t="shared" si="0"/>
        <v>31.7</v>
      </c>
      <c r="G17" s="65">
        <v>74.2</v>
      </c>
      <c r="H17" s="17">
        <f t="shared" si="1"/>
        <v>37.1</v>
      </c>
      <c r="I17" s="135">
        <f t="shared" si="2"/>
        <v>68.8</v>
      </c>
      <c r="J17" s="102">
        <v>15</v>
      </c>
      <c r="K17" s="45" t="s">
        <v>14</v>
      </c>
    </row>
    <row r="18" spans="1:11">
      <c r="A18" s="88" t="s">
        <v>11</v>
      </c>
      <c r="B18" s="88" t="s">
        <v>12</v>
      </c>
      <c r="C18" s="13" t="s">
        <v>29</v>
      </c>
      <c r="D18" s="24">
        <v>430918479</v>
      </c>
      <c r="E18" s="25">
        <v>68.6</v>
      </c>
      <c r="F18" s="17">
        <f t="shared" si="0"/>
        <v>34.3</v>
      </c>
      <c r="G18" s="65">
        <v>68.2</v>
      </c>
      <c r="H18" s="17">
        <f t="shared" si="1"/>
        <v>34.1</v>
      </c>
      <c r="I18" s="135">
        <f t="shared" si="2"/>
        <v>68.4</v>
      </c>
      <c r="J18" s="102">
        <v>16</v>
      </c>
      <c r="K18" s="45" t="s">
        <v>14</v>
      </c>
    </row>
    <row r="19" spans="1:11">
      <c r="A19" s="88" t="s">
        <v>11</v>
      </c>
      <c r="B19" s="88" t="s">
        <v>12</v>
      </c>
      <c r="C19" s="13" t="s">
        <v>30</v>
      </c>
      <c r="D19" s="24">
        <v>430918460</v>
      </c>
      <c r="E19" s="25">
        <v>63.6</v>
      </c>
      <c r="F19" s="17">
        <f t="shared" si="0"/>
        <v>31.8</v>
      </c>
      <c r="G19" s="65">
        <v>73</v>
      </c>
      <c r="H19" s="17">
        <f t="shared" si="1"/>
        <v>36.5</v>
      </c>
      <c r="I19" s="135">
        <f t="shared" si="2"/>
        <v>68.3</v>
      </c>
      <c r="J19" s="102">
        <v>17</v>
      </c>
      <c r="K19" s="45" t="s">
        <v>14</v>
      </c>
    </row>
    <row r="20" spans="1:11">
      <c r="A20" s="88" t="s">
        <v>11</v>
      </c>
      <c r="B20" s="88" t="s">
        <v>12</v>
      </c>
      <c r="C20" s="13" t="s">
        <v>31</v>
      </c>
      <c r="D20" s="24">
        <v>430918452</v>
      </c>
      <c r="E20" s="25">
        <v>62.6</v>
      </c>
      <c r="F20" s="17">
        <f t="shared" si="0"/>
        <v>31.3</v>
      </c>
      <c r="G20" s="65">
        <v>73.8</v>
      </c>
      <c r="H20" s="17">
        <f t="shared" si="1"/>
        <v>36.9</v>
      </c>
      <c r="I20" s="135">
        <f t="shared" si="2"/>
        <v>68.2</v>
      </c>
      <c r="J20" s="102">
        <v>18</v>
      </c>
      <c r="K20" s="45" t="s">
        <v>14</v>
      </c>
    </row>
    <row r="21" spans="1:11">
      <c r="A21" s="88" t="s">
        <v>11</v>
      </c>
      <c r="B21" s="88" t="s">
        <v>12</v>
      </c>
      <c r="C21" s="13" t="s">
        <v>32</v>
      </c>
      <c r="D21" s="24">
        <v>430918433</v>
      </c>
      <c r="E21" s="25">
        <v>65.4</v>
      </c>
      <c r="F21" s="17">
        <f t="shared" si="0"/>
        <v>32.7</v>
      </c>
      <c r="G21" s="65">
        <v>70.6</v>
      </c>
      <c r="H21" s="17">
        <f t="shared" si="1"/>
        <v>35.3</v>
      </c>
      <c r="I21" s="135">
        <f t="shared" si="2"/>
        <v>68</v>
      </c>
      <c r="J21" s="102">
        <v>19</v>
      </c>
      <c r="K21" s="45" t="s">
        <v>14</v>
      </c>
    </row>
    <row r="22" s="125" customFormat="1" spans="1:11">
      <c r="A22" s="88" t="s">
        <v>11</v>
      </c>
      <c r="B22" s="88" t="s">
        <v>12</v>
      </c>
      <c r="C22" s="13" t="s">
        <v>33</v>
      </c>
      <c r="D22" s="24">
        <v>430918461</v>
      </c>
      <c r="E22" s="13">
        <v>65</v>
      </c>
      <c r="F22" s="18">
        <f t="shared" si="0"/>
        <v>32.5</v>
      </c>
      <c r="G22" s="66">
        <v>71</v>
      </c>
      <c r="H22" s="18">
        <f t="shared" si="1"/>
        <v>35.5</v>
      </c>
      <c r="I22" s="100">
        <f t="shared" si="2"/>
        <v>68</v>
      </c>
      <c r="J22" s="136">
        <v>19</v>
      </c>
      <c r="K22" s="45" t="s">
        <v>14</v>
      </c>
    </row>
    <row r="23" ht="24" spans="1:11">
      <c r="A23" s="91" t="s">
        <v>11</v>
      </c>
      <c r="B23" s="91" t="s">
        <v>12</v>
      </c>
      <c r="C23" s="19" t="s">
        <v>34</v>
      </c>
      <c r="D23" s="20">
        <v>430918426</v>
      </c>
      <c r="E23" s="21">
        <v>62.4</v>
      </c>
      <c r="F23" s="22">
        <f t="shared" si="0"/>
        <v>31.2</v>
      </c>
      <c r="G23" s="67">
        <v>73.6</v>
      </c>
      <c r="H23" s="22">
        <f t="shared" si="1"/>
        <v>36.8</v>
      </c>
      <c r="I23" s="137">
        <f t="shared" si="2"/>
        <v>68</v>
      </c>
      <c r="J23" s="104">
        <v>19</v>
      </c>
      <c r="K23" s="104" t="s">
        <v>35</v>
      </c>
    </row>
    <row r="24" ht="24" spans="1:11">
      <c r="A24" s="91" t="s">
        <v>11</v>
      </c>
      <c r="B24" s="91" t="s">
        <v>12</v>
      </c>
      <c r="C24" s="19" t="s">
        <v>36</v>
      </c>
      <c r="D24" s="20">
        <v>430918491</v>
      </c>
      <c r="E24" s="21">
        <v>62.4</v>
      </c>
      <c r="F24" s="22">
        <f t="shared" si="0"/>
        <v>31.2</v>
      </c>
      <c r="G24" s="67">
        <v>73.6</v>
      </c>
      <c r="H24" s="22">
        <f t="shared" si="1"/>
        <v>36.8</v>
      </c>
      <c r="I24" s="137">
        <f t="shared" si="2"/>
        <v>68</v>
      </c>
      <c r="J24" s="104">
        <v>19</v>
      </c>
      <c r="K24" s="104" t="s">
        <v>35</v>
      </c>
    </row>
    <row r="25" spans="1:11">
      <c r="A25" s="91" t="s">
        <v>11</v>
      </c>
      <c r="B25" s="91" t="s">
        <v>12</v>
      </c>
      <c r="C25" s="19" t="s">
        <v>37</v>
      </c>
      <c r="D25" s="20">
        <v>430918431</v>
      </c>
      <c r="E25" s="21">
        <v>66.6</v>
      </c>
      <c r="F25" s="22">
        <f t="shared" si="0"/>
        <v>33.3</v>
      </c>
      <c r="G25" s="67">
        <v>69.2</v>
      </c>
      <c r="H25" s="22">
        <f t="shared" si="1"/>
        <v>34.6</v>
      </c>
      <c r="I25" s="137">
        <f t="shared" si="2"/>
        <v>67.9</v>
      </c>
      <c r="J25" s="104">
        <v>23</v>
      </c>
      <c r="K25" s="110"/>
    </row>
    <row r="26" spans="1:11">
      <c r="A26" s="91" t="s">
        <v>11</v>
      </c>
      <c r="B26" s="91" t="s">
        <v>12</v>
      </c>
      <c r="C26" s="19" t="s">
        <v>38</v>
      </c>
      <c r="D26" s="20">
        <v>430918512</v>
      </c>
      <c r="E26" s="21">
        <v>63.4</v>
      </c>
      <c r="F26" s="22">
        <f t="shared" si="0"/>
        <v>31.7</v>
      </c>
      <c r="G26" s="67">
        <v>72.2</v>
      </c>
      <c r="H26" s="22">
        <f t="shared" si="1"/>
        <v>36.1</v>
      </c>
      <c r="I26" s="137">
        <f t="shared" si="2"/>
        <v>67.8</v>
      </c>
      <c r="J26" s="104">
        <v>24</v>
      </c>
      <c r="K26" s="110"/>
    </row>
    <row r="27" spans="1:11">
      <c r="A27" s="91" t="s">
        <v>11</v>
      </c>
      <c r="B27" s="91" t="s">
        <v>12</v>
      </c>
      <c r="C27" s="19" t="s">
        <v>39</v>
      </c>
      <c r="D27" s="20">
        <v>430918515</v>
      </c>
      <c r="E27" s="21">
        <v>67.2</v>
      </c>
      <c r="F27" s="22">
        <f t="shared" si="0"/>
        <v>33.6</v>
      </c>
      <c r="G27" s="67">
        <v>67.8</v>
      </c>
      <c r="H27" s="22">
        <f t="shared" si="1"/>
        <v>33.9</v>
      </c>
      <c r="I27" s="137">
        <f t="shared" si="2"/>
        <v>67.5</v>
      </c>
      <c r="J27" s="104">
        <v>25</v>
      </c>
      <c r="K27" s="110"/>
    </row>
    <row r="28" spans="1:11">
      <c r="A28" s="91" t="s">
        <v>11</v>
      </c>
      <c r="B28" s="91" t="s">
        <v>12</v>
      </c>
      <c r="C28" s="19" t="s">
        <v>40</v>
      </c>
      <c r="D28" s="20">
        <v>430918465</v>
      </c>
      <c r="E28" s="21">
        <v>67.2</v>
      </c>
      <c r="F28" s="22">
        <f t="shared" si="0"/>
        <v>33.6</v>
      </c>
      <c r="G28" s="67">
        <v>66.4</v>
      </c>
      <c r="H28" s="22">
        <f t="shared" si="1"/>
        <v>33.2</v>
      </c>
      <c r="I28" s="137">
        <f t="shared" si="2"/>
        <v>66.8</v>
      </c>
      <c r="J28" s="104">
        <v>26</v>
      </c>
      <c r="K28" s="110"/>
    </row>
    <row r="29" spans="1:11">
      <c r="A29" s="91" t="s">
        <v>11</v>
      </c>
      <c r="B29" s="91" t="s">
        <v>12</v>
      </c>
      <c r="C29" s="19" t="s">
        <v>41</v>
      </c>
      <c r="D29" s="20">
        <v>430918443</v>
      </c>
      <c r="E29" s="21">
        <v>66.6</v>
      </c>
      <c r="F29" s="22">
        <f t="shared" si="0"/>
        <v>33.3</v>
      </c>
      <c r="G29" s="67">
        <v>66.8</v>
      </c>
      <c r="H29" s="22">
        <f t="shared" si="1"/>
        <v>33.4</v>
      </c>
      <c r="I29" s="137">
        <f t="shared" si="2"/>
        <v>66.7</v>
      </c>
      <c r="J29" s="104">
        <v>27</v>
      </c>
      <c r="K29" s="110"/>
    </row>
    <row r="30" spans="1:11">
      <c r="A30" s="91" t="s">
        <v>11</v>
      </c>
      <c r="B30" s="91" t="s">
        <v>12</v>
      </c>
      <c r="C30" s="19" t="s">
        <v>42</v>
      </c>
      <c r="D30" s="20">
        <v>430918441</v>
      </c>
      <c r="E30" s="21">
        <v>63.8</v>
      </c>
      <c r="F30" s="22">
        <f t="shared" si="0"/>
        <v>31.9</v>
      </c>
      <c r="G30" s="67">
        <v>69.6</v>
      </c>
      <c r="H30" s="22">
        <f t="shared" si="1"/>
        <v>34.8</v>
      </c>
      <c r="I30" s="137">
        <f t="shared" si="2"/>
        <v>66.7</v>
      </c>
      <c r="J30" s="104">
        <v>27</v>
      </c>
      <c r="K30" s="110"/>
    </row>
    <row r="31" spans="1:11">
      <c r="A31" s="91" t="s">
        <v>11</v>
      </c>
      <c r="B31" s="91" t="s">
        <v>12</v>
      </c>
      <c r="C31" s="19" t="s">
        <v>43</v>
      </c>
      <c r="D31" s="20">
        <v>430918428</v>
      </c>
      <c r="E31" s="21">
        <v>64</v>
      </c>
      <c r="F31" s="22">
        <f t="shared" si="0"/>
        <v>32</v>
      </c>
      <c r="G31" s="67">
        <v>69</v>
      </c>
      <c r="H31" s="22">
        <f t="shared" si="1"/>
        <v>34.5</v>
      </c>
      <c r="I31" s="137">
        <f t="shared" si="2"/>
        <v>66.5</v>
      </c>
      <c r="J31" s="104">
        <v>29</v>
      </c>
      <c r="K31" s="110"/>
    </row>
    <row r="32" spans="1:11">
      <c r="A32" s="91" t="s">
        <v>11</v>
      </c>
      <c r="B32" s="91" t="s">
        <v>12</v>
      </c>
      <c r="C32" s="19" t="s">
        <v>44</v>
      </c>
      <c r="D32" s="20">
        <v>430918485</v>
      </c>
      <c r="E32" s="21">
        <v>66.6</v>
      </c>
      <c r="F32" s="22">
        <f t="shared" si="0"/>
        <v>33.3</v>
      </c>
      <c r="G32" s="67">
        <v>65.4</v>
      </c>
      <c r="H32" s="22">
        <f t="shared" si="1"/>
        <v>32.7</v>
      </c>
      <c r="I32" s="137">
        <f t="shared" si="2"/>
        <v>66</v>
      </c>
      <c r="J32" s="104">
        <v>30</v>
      </c>
      <c r="K32" s="110"/>
    </row>
    <row r="33" spans="1:11">
      <c r="A33" s="91" t="s">
        <v>11</v>
      </c>
      <c r="B33" s="91" t="s">
        <v>12</v>
      </c>
      <c r="C33" s="19" t="s">
        <v>45</v>
      </c>
      <c r="D33" s="20">
        <v>430918528</v>
      </c>
      <c r="E33" s="21">
        <v>62.8</v>
      </c>
      <c r="F33" s="22">
        <f t="shared" si="0"/>
        <v>31.4</v>
      </c>
      <c r="G33" s="67">
        <v>68.4</v>
      </c>
      <c r="H33" s="22">
        <f t="shared" si="1"/>
        <v>34.2</v>
      </c>
      <c r="I33" s="137">
        <f t="shared" si="2"/>
        <v>65.6</v>
      </c>
      <c r="J33" s="104">
        <v>31</v>
      </c>
      <c r="K33" s="110"/>
    </row>
    <row r="34" spans="1:11">
      <c r="A34" s="91" t="s">
        <v>11</v>
      </c>
      <c r="B34" s="91" t="s">
        <v>12</v>
      </c>
      <c r="C34" s="19" t="s">
        <v>46</v>
      </c>
      <c r="D34" s="20">
        <v>430918437</v>
      </c>
      <c r="E34" s="21">
        <v>63.8</v>
      </c>
      <c r="F34" s="22">
        <f t="shared" si="0"/>
        <v>31.9</v>
      </c>
      <c r="G34" s="67">
        <v>66.8</v>
      </c>
      <c r="H34" s="22">
        <f t="shared" si="1"/>
        <v>33.4</v>
      </c>
      <c r="I34" s="137">
        <f t="shared" si="2"/>
        <v>65.3</v>
      </c>
      <c r="J34" s="104">
        <v>32</v>
      </c>
      <c r="K34" s="110"/>
    </row>
    <row r="35" spans="1:11">
      <c r="A35" s="91" t="s">
        <v>11</v>
      </c>
      <c r="B35" s="91" t="s">
        <v>12</v>
      </c>
      <c r="C35" s="19" t="s">
        <v>47</v>
      </c>
      <c r="D35" s="20">
        <v>430918463</v>
      </c>
      <c r="E35" s="21">
        <v>64</v>
      </c>
      <c r="F35" s="22">
        <f t="shared" si="0"/>
        <v>32</v>
      </c>
      <c r="G35" s="67">
        <v>65.2</v>
      </c>
      <c r="H35" s="22">
        <f t="shared" si="1"/>
        <v>32.6</v>
      </c>
      <c r="I35" s="137">
        <f t="shared" si="2"/>
        <v>64.6</v>
      </c>
      <c r="J35" s="104">
        <v>33</v>
      </c>
      <c r="K35" s="110"/>
    </row>
    <row r="36" spans="1:11">
      <c r="A36" s="91" t="s">
        <v>11</v>
      </c>
      <c r="B36" s="91" t="s">
        <v>12</v>
      </c>
      <c r="C36" s="19" t="s">
        <v>48</v>
      </c>
      <c r="D36" s="20">
        <v>430918496</v>
      </c>
      <c r="E36" s="21">
        <v>67.8</v>
      </c>
      <c r="F36" s="22">
        <f t="shared" si="0"/>
        <v>33.9</v>
      </c>
      <c r="G36" s="67">
        <v>60</v>
      </c>
      <c r="H36" s="22">
        <f t="shared" si="1"/>
        <v>30</v>
      </c>
      <c r="I36" s="137">
        <f t="shared" si="2"/>
        <v>63.9</v>
      </c>
      <c r="J36" s="104">
        <v>34</v>
      </c>
      <c r="K36" s="110"/>
    </row>
    <row r="37" spans="1:11">
      <c r="A37" s="91" t="s">
        <v>11</v>
      </c>
      <c r="B37" s="91" t="s">
        <v>12</v>
      </c>
      <c r="C37" s="19" t="s">
        <v>49</v>
      </c>
      <c r="D37" s="20">
        <v>430918469</v>
      </c>
      <c r="E37" s="21">
        <v>66.6</v>
      </c>
      <c r="F37" s="22">
        <f t="shared" si="0"/>
        <v>33.3</v>
      </c>
      <c r="G37" s="67">
        <v>60</v>
      </c>
      <c r="H37" s="22">
        <f t="shared" si="1"/>
        <v>30</v>
      </c>
      <c r="I37" s="137">
        <f t="shared" si="2"/>
        <v>63.3</v>
      </c>
      <c r="J37" s="104">
        <v>35</v>
      </c>
      <c r="K37" s="110"/>
    </row>
    <row r="38" spans="1:11">
      <c r="A38" s="91" t="s">
        <v>11</v>
      </c>
      <c r="B38" s="91" t="s">
        <v>12</v>
      </c>
      <c r="C38" s="19" t="s">
        <v>50</v>
      </c>
      <c r="D38" s="20">
        <v>430918462</v>
      </c>
      <c r="E38" s="21">
        <v>66.8</v>
      </c>
      <c r="F38" s="22">
        <f t="shared" si="0"/>
        <v>33.4</v>
      </c>
      <c r="G38" s="67">
        <v>59.6</v>
      </c>
      <c r="H38" s="22">
        <f t="shared" si="1"/>
        <v>29.8</v>
      </c>
      <c r="I38" s="137">
        <f t="shared" si="2"/>
        <v>63.2</v>
      </c>
      <c r="J38" s="104">
        <v>36</v>
      </c>
      <c r="K38" s="110"/>
    </row>
    <row r="39" spans="1:11">
      <c r="A39" s="91" t="s">
        <v>11</v>
      </c>
      <c r="B39" s="91" t="s">
        <v>12</v>
      </c>
      <c r="C39" s="19" t="s">
        <v>51</v>
      </c>
      <c r="D39" s="20">
        <v>430918499</v>
      </c>
      <c r="E39" s="21">
        <v>65.8</v>
      </c>
      <c r="F39" s="22">
        <f t="shared" si="0"/>
        <v>32.9</v>
      </c>
      <c r="G39" s="67">
        <v>60</v>
      </c>
      <c r="H39" s="22">
        <f t="shared" si="1"/>
        <v>30</v>
      </c>
      <c r="I39" s="137">
        <f t="shared" si="2"/>
        <v>62.9</v>
      </c>
      <c r="J39" s="104">
        <v>37</v>
      </c>
      <c r="K39" s="110"/>
    </row>
    <row r="40" spans="1:11">
      <c r="A40" s="91" t="s">
        <v>11</v>
      </c>
      <c r="B40" s="91" t="s">
        <v>12</v>
      </c>
      <c r="C40" s="19" t="s">
        <v>52</v>
      </c>
      <c r="D40" s="20">
        <v>430918416</v>
      </c>
      <c r="E40" s="21">
        <v>63</v>
      </c>
      <c r="F40" s="22">
        <f t="shared" si="0"/>
        <v>31.5</v>
      </c>
      <c r="G40" s="67">
        <v>62.2</v>
      </c>
      <c r="H40" s="22">
        <f t="shared" si="1"/>
        <v>31.1</v>
      </c>
      <c r="I40" s="137">
        <f t="shared" si="2"/>
        <v>62.6</v>
      </c>
      <c r="J40" s="104">
        <v>38</v>
      </c>
      <c r="K40" s="110"/>
    </row>
    <row r="41" spans="1:11">
      <c r="A41" s="91" t="s">
        <v>11</v>
      </c>
      <c r="B41" s="91" t="s">
        <v>12</v>
      </c>
      <c r="C41" s="19" t="s">
        <v>53</v>
      </c>
      <c r="D41" s="20">
        <v>430918482</v>
      </c>
      <c r="E41" s="21">
        <v>64.6</v>
      </c>
      <c r="F41" s="22">
        <f t="shared" si="0"/>
        <v>32.3</v>
      </c>
      <c r="G41" s="67">
        <v>60.2</v>
      </c>
      <c r="H41" s="22">
        <f t="shared" si="1"/>
        <v>30.1</v>
      </c>
      <c r="I41" s="137">
        <f t="shared" si="2"/>
        <v>62.4</v>
      </c>
      <c r="J41" s="104">
        <v>39</v>
      </c>
      <c r="K41" s="110"/>
    </row>
    <row r="42" spans="1:11">
      <c r="A42" s="91" t="s">
        <v>11</v>
      </c>
      <c r="B42" s="91" t="s">
        <v>12</v>
      </c>
      <c r="C42" s="19" t="s">
        <v>54</v>
      </c>
      <c r="D42" s="20">
        <v>430918415</v>
      </c>
      <c r="E42" s="21">
        <v>62.4</v>
      </c>
      <c r="F42" s="22">
        <f t="shared" si="0"/>
        <v>31.2</v>
      </c>
      <c r="G42" s="67">
        <v>60</v>
      </c>
      <c r="H42" s="22">
        <f t="shared" si="1"/>
        <v>30</v>
      </c>
      <c r="I42" s="137">
        <f t="shared" si="2"/>
        <v>61.2</v>
      </c>
      <c r="J42" s="104">
        <v>40</v>
      </c>
      <c r="K42" s="110"/>
    </row>
    <row r="43" spans="1:11">
      <c r="A43" s="91" t="s">
        <v>11</v>
      </c>
      <c r="B43" s="91" t="s">
        <v>12</v>
      </c>
      <c r="C43" s="19" t="s">
        <v>55</v>
      </c>
      <c r="D43" s="20">
        <v>430918475</v>
      </c>
      <c r="E43" s="21">
        <v>67.4</v>
      </c>
      <c r="F43" s="22">
        <f t="shared" si="0"/>
        <v>33.7</v>
      </c>
      <c r="G43" s="67">
        <v>0</v>
      </c>
      <c r="H43" s="22">
        <f t="shared" si="1"/>
        <v>0</v>
      </c>
      <c r="I43" s="137">
        <f t="shared" si="2"/>
        <v>33.7</v>
      </c>
      <c r="J43" s="104">
        <v>41</v>
      </c>
      <c r="K43" s="110"/>
    </row>
    <row r="44" spans="1:11">
      <c r="A44" s="91" t="s">
        <v>11</v>
      </c>
      <c r="B44" s="91" t="s">
        <v>12</v>
      </c>
      <c r="C44" s="19" t="s">
        <v>56</v>
      </c>
      <c r="D44" s="20">
        <v>430918527</v>
      </c>
      <c r="E44" s="21">
        <v>66</v>
      </c>
      <c r="F44" s="22">
        <f t="shared" si="0"/>
        <v>33</v>
      </c>
      <c r="G44" s="67">
        <v>0</v>
      </c>
      <c r="H44" s="22">
        <f t="shared" si="1"/>
        <v>0</v>
      </c>
      <c r="I44" s="137">
        <f t="shared" si="2"/>
        <v>33</v>
      </c>
      <c r="J44" s="104">
        <v>42</v>
      </c>
      <c r="K44" s="110"/>
    </row>
    <row r="45" spans="1:11">
      <c r="A45" s="131"/>
      <c r="B45" s="131"/>
      <c r="C45" s="131"/>
      <c r="D45" s="131"/>
      <c r="E45" s="131"/>
      <c r="F45" s="131"/>
      <c r="G45" s="131"/>
      <c r="H45" s="131"/>
      <c r="I45" s="131"/>
      <c r="J45" s="131"/>
      <c r="K45" s="110"/>
    </row>
    <row r="46" spans="1:11">
      <c r="A46" s="25" t="s">
        <v>11</v>
      </c>
      <c r="B46" s="25" t="s">
        <v>57</v>
      </c>
      <c r="C46" s="13" t="s">
        <v>58</v>
      </c>
      <c r="D46" s="24">
        <v>430918592</v>
      </c>
      <c r="E46" s="25">
        <v>70.6</v>
      </c>
      <c r="F46" s="17">
        <f t="shared" ref="F46:F66" si="3">E46*50%</f>
        <v>35.3</v>
      </c>
      <c r="G46" s="65">
        <v>86.2</v>
      </c>
      <c r="H46" s="132">
        <f t="shared" ref="H46:H66" si="4">G46*50%</f>
        <v>43.1</v>
      </c>
      <c r="I46" s="132">
        <f t="shared" ref="I46:I66" si="5">F46+H46</f>
        <v>78.4</v>
      </c>
      <c r="J46" s="102">
        <v>1</v>
      </c>
      <c r="K46" s="45" t="s">
        <v>14</v>
      </c>
    </row>
    <row r="47" spans="1:11">
      <c r="A47" s="25" t="s">
        <v>11</v>
      </c>
      <c r="B47" s="25" t="s">
        <v>57</v>
      </c>
      <c r="C47" s="13" t="s">
        <v>59</v>
      </c>
      <c r="D47" s="24">
        <v>430918727</v>
      </c>
      <c r="E47" s="25">
        <v>65.2</v>
      </c>
      <c r="F47" s="17">
        <f t="shared" si="3"/>
        <v>32.6</v>
      </c>
      <c r="G47" s="65">
        <v>90.2</v>
      </c>
      <c r="H47" s="132">
        <f t="shared" si="4"/>
        <v>45.1</v>
      </c>
      <c r="I47" s="132">
        <f t="shared" si="5"/>
        <v>77.7</v>
      </c>
      <c r="J47" s="102">
        <v>2</v>
      </c>
      <c r="K47" s="45" t="s">
        <v>14</v>
      </c>
    </row>
    <row r="48" spans="1:11">
      <c r="A48" s="25" t="s">
        <v>11</v>
      </c>
      <c r="B48" s="25" t="s">
        <v>57</v>
      </c>
      <c r="C48" s="13" t="s">
        <v>60</v>
      </c>
      <c r="D48" s="24">
        <v>430918759</v>
      </c>
      <c r="E48" s="25">
        <v>64.2</v>
      </c>
      <c r="F48" s="17">
        <f t="shared" si="3"/>
        <v>32.1</v>
      </c>
      <c r="G48" s="65">
        <v>87.2</v>
      </c>
      <c r="H48" s="132">
        <f t="shared" si="4"/>
        <v>43.6</v>
      </c>
      <c r="I48" s="132">
        <f t="shared" si="5"/>
        <v>75.7</v>
      </c>
      <c r="J48" s="102">
        <v>3</v>
      </c>
      <c r="K48" s="45" t="s">
        <v>14</v>
      </c>
    </row>
    <row r="49" spans="1:11">
      <c r="A49" s="25" t="s">
        <v>11</v>
      </c>
      <c r="B49" s="25" t="s">
        <v>57</v>
      </c>
      <c r="C49" s="13" t="s">
        <v>61</v>
      </c>
      <c r="D49" s="24">
        <v>430918559</v>
      </c>
      <c r="E49" s="25">
        <v>67.2</v>
      </c>
      <c r="F49" s="17">
        <f t="shared" si="3"/>
        <v>33.6</v>
      </c>
      <c r="G49" s="65">
        <v>83.8</v>
      </c>
      <c r="H49" s="132">
        <f t="shared" si="4"/>
        <v>41.9</v>
      </c>
      <c r="I49" s="132">
        <f t="shared" si="5"/>
        <v>75.5</v>
      </c>
      <c r="J49" s="102">
        <v>4</v>
      </c>
      <c r="K49" s="45" t="s">
        <v>14</v>
      </c>
    </row>
    <row r="50" spans="1:11">
      <c r="A50" s="25" t="s">
        <v>11</v>
      </c>
      <c r="B50" s="25" t="s">
        <v>57</v>
      </c>
      <c r="C50" s="13" t="s">
        <v>62</v>
      </c>
      <c r="D50" s="24">
        <v>430918573</v>
      </c>
      <c r="E50" s="25">
        <v>66.2</v>
      </c>
      <c r="F50" s="17">
        <f t="shared" si="3"/>
        <v>33.1</v>
      </c>
      <c r="G50" s="65">
        <v>84.8</v>
      </c>
      <c r="H50" s="132">
        <f t="shared" si="4"/>
        <v>42.4</v>
      </c>
      <c r="I50" s="132">
        <f t="shared" si="5"/>
        <v>75.5</v>
      </c>
      <c r="J50" s="102">
        <v>4</v>
      </c>
      <c r="K50" s="45" t="s">
        <v>14</v>
      </c>
    </row>
    <row r="51" spans="1:11">
      <c r="A51" s="25" t="s">
        <v>11</v>
      </c>
      <c r="B51" s="25" t="s">
        <v>57</v>
      </c>
      <c r="C51" s="13" t="s">
        <v>63</v>
      </c>
      <c r="D51" s="24">
        <v>430918606</v>
      </c>
      <c r="E51" s="25">
        <v>66.4</v>
      </c>
      <c r="F51" s="17">
        <f t="shared" si="3"/>
        <v>33.2</v>
      </c>
      <c r="G51" s="65">
        <v>83.4</v>
      </c>
      <c r="H51" s="132">
        <f t="shared" si="4"/>
        <v>41.7</v>
      </c>
      <c r="I51" s="132">
        <f t="shared" si="5"/>
        <v>74.9</v>
      </c>
      <c r="J51" s="102">
        <v>6</v>
      </c>
      <c r="K51" s="45" t="s">
        <v>14</v>
      </c>
    </row>
    <row r="52" spans="1:11">
      <c r="A52" s="25" t="s">
        <v>11</v>
      </c>
      <c r="B52" s="25" t="s">
        <v>57</v>
      </c>
      <c r="C52" s="13" t="s">
        <v>64</v>
      </c>
      <c r="D52" s="24">
        <v>430918660</v>
      </c>
      <c r="E52" s="25">
        <v>69.2</v>
      </c>
      <c r="F52" s="17">
        <f t="shared" si="3"/>
        <v>34.6</v>
      </c>
      <c r="G52" s="65">
        <v>80.2</v>
      </c>
      <c r="H52" s="132">
        <f t="shared" si="4"/>
        <v>40.1</v>
      </c>
      <c r="I52" s="132">
        <f t="shared" si="5"/>
        <v>74.7</v>
      </c>
      <c r="J52" s="102">
        <v>7</v>
      </c>
      <c r="K52" s="45" t="s">
        <v>14</v>
      </c>
    </row>
    <row r="53" spans="1:11">
      <c r="A53" s="25" t="s">
        <v>11</v>
      </c>
      <c r="B53" s="25" t="s">
        <v>57</v>
      </c>
      <c r="C53" s="13" t="s">
        <v>65</v>
      </c>
      <c r="D53" s="24">
        <v>430918768</v>
      </c>
      <c r="E53" s="25">
        <v>64.2</v>
      </c>
      <c r="F53" s="17">
        <f t="shared" si="3"/>
        <v>32.1</v>
      </c>
      <c r="G53" s="65">
        <v>83.6</v>
      </c>
      <c r="H53" s="132">
        <f t="shared" si="4"/>
        <v>41.8</v>
      </c>
      <c r="I53" s="132">
        <f t="shared" si="5"/>
        <v>73.9</v>
      </c>
      <c r="J53" s="102">
        <v>8</v>
      </c>
      <c r="K53" s="45" t="s">
        <v>14</v>
      </c>
    </row>
    <row r="54" spans="1:11">
      <c r="A54" s="25" t="s">
        <v>11</v>
      </c>
      <c r="B54" s="25" t="s">
        <v>57</v>
      </c>
      <c r="C54" s="13" t="s">
        <v>66</v>
      </c>
      <c r="D54" s="24">
        <v>430918578</v>
      </c>
      <c r="E54" s="25">
        <v>67.6</v>
      </c>
      <c r="F54" s="17">
        <f t="shared" si="3"/>
        <v>33.8</v>
      </c>
      <c r="G54" s="65">
        <v>80</v>
      </c>
      <c r="H54" s="132">
        <f t="shared" si="4"/>
        <v>40</v>
      </c>
      <c r="I54" s="132">
        <f t="shared" si="5"/>
        <v>73.8</v>
      </c>
      <c r="J54" s="102">
        <v>9</v>
      </c>
      <c r="K54" s="45" t="s">
        <v>14</v>
      </c>
    </row>
    <row r="55" spans="1:11">
      <c r="A55" s="25" t="s">
        <v>11</v>
      </c>
      <c r="B55" s="25" t="s">
        <v>57</v>
      </c>
      <c r="C55" s="13" t="s">
        <v>67</v>
      </c>
      <c r="D55" s="24">
        <v>430918545</v>
      </c>
      <c r="E55" s="25">
        <v>67.8</v>
      </c>
      <c r="F55" s="17">
        <f t="shared" si="3"/>
        <v>33.9</v>
      </c>
      <c r="G55" s="65">
        <v>79.6</v>
      </c>
      <c r="H55" s="132">
        <f t="shared" si="4"/>
        <v>39.8</v>
      </c>
      <c r="I55" s="132">
        <f t="shared" si="5"/>
        <v>73.7</v>
      </c>
      <c r="J55" s="102">
        <v>10</v>
      </c>
      <c r="K55" s="45" t="s">
        <v>14</v>
      </c>
    </row>
    <row r="56" spans="1:11">
      <c r="A56" s="21" t="s">
        <v>11</v>
      </c>
      <c r="B56" s="21" t="s">
        <v>57</v>
      </c>
      <c r="C56" s="19" t="s">
        <v>68</v>
      </c>
      <c r="D56" s="20">
        <v>430918763</v>
      </c>
      <c r="E56" s="21">
        <v>68.8</v>
      </c>
      <c r="F56" s="22">
        <f t="shared" si="3"/>
        <v>34.4</v>
      </c>
      <c r="G56" s="67">
        <v>76.8</v>
      </c>
      <c r="H56" s="133">
        <f t="shared" si="4"/>
        <v>38.4</v>
      </c>
      <c r="I56" s="133">
        <f t="shared" si="5"/>
        <v>72.8</v>
      </c>
      <c r="J56" s="104">
        <v>11</v>
      </c>
      <c r="K56" s="110"/>
    </row>
    <row r="57" spans="1:11">
      <c r="A57" s="21" t="s">
        <v>11</v>
      </c>
      <c r="B57" s="21" t="s">
        <v>57</v>
      </c>
      <c r="C57" s="19" t="s">
        <v>69</v>
      </c>
      <c r="D57" s="20">
        <v>430918571</v>
      </c>
      <c r="E57" s="21">
        <v>66.4</v>
      </c>
      <c r="F57" s="22">
        <f t="shared" si="3"/>
        <v>33.2</v>
      </c>
      <c r="G57" s="67">
        <v>78.8</v>
      </c>
      <c r="H57" s="133">
        <f t="shared" si="4"/>
        <v>39.4</v>
      </c>
      <c r="I57" s="133">
        <f t="shared" si="5"/>
        <v>72.6</v>
      </c>
      <c r="J57" s="104">
        <v>12</v>
      </c>
      <c r="K57" s="138"/>
    </row>
    <row r="58" spans="1:11">
      <c r="A58" s="21" t="s">
        <v>11</v>
      </c>
      <c r="B58" s="21" t="s">
        <v>57</v>
      </c>
      <c r="C58" s="19" t="s">
        <v>70</v>
      </c>
      <c r="D58" s="20">
        <v>430918600</v>
      </c>
      <c r="E58" s="21">
        <v>64.2</v>
      </c>
      <c r="F58" s="22">
        <f t="shared" si="3"/>
        <v>32.1</v>
      </c>
      <c r="G58" s="67">
        <v>79.4</v>
      </c>
      <c r="H58" s="133">
        <f t="shared" si="4"/>
        <v>39.7</v>
      </c>
      <c r="I58" s="133">
        <f t="shared" si="5"/>
        <v>71.8</v>
      </c>
      <c r="J58" s="104">
        <v>13</v>
      </c>
      <c r="K58" s="138"/>
    </row>
    <row r="59" spans="1:11">
      <c r="A59" s="21" t="s">
        <v>11</v>
      </c>
      <c r="B59" s="21" t="s">
        <v>57</v>
      </c>
      <c r="C59" s="19" t="s">
        <v>71</v>
      </c>
      <c r="D59" s="20">
        <v>430918587</v>
      </c>
      <c r="E59" s="21">
        <v>66.6</v>
      </c>
      <c r="F59" s="22">
        <f t="shared" si="3"/>
        <v>33.3</v>
      </c>
      <c r="G59" s="67">
        <v>76.8</v>
      </c>
      <c r="H59" s="133">
        <f t="shared" si="4"/>
        <v>38.4</v>
      </c>
      <c r="I59" s="133">
        <f t="shared" si="5"/>
        <v>71.7</v>
      </c>
      <c r="J59" s="104">
        <v>14</v>
      </c>
      <c r="K59" s="138"/>
    </row>
    <row r="60" spans="1:11">
      <c r="A60" s="21" t="s">
        <v>11</v>
      </c>
      <c r="B60" s="21" t="s">
        <v>57</v>
      </c>
      <c r="C60" s="19" t="s">
        <v>72</v>
      </c>
      <c r="D60" s="20">
        <v>430918546</v>
      </c>
      <c r="E60" s="21">
        <v>66.6</v>
      </c>
      <c r="F60" s="22">
        <f t="shared" si="3"/>
        <v>33.3</v>
      </c>
      <c r="G60" s="67">
        <v>76</v>
      </c>
      <c r="H60" s="133">
        <f t="shared" si="4"/>
        <v>38</v>
      </c>
      <c r="I60" s="133">
        <f t="shared" si="5"/>
        <v>71.3</v>
      </c>
      <c r="J60" s="104">
        <v>15</v>
      </c>
      <c r="K60" s="138"/>
    </row>
    <row r="61" spans="1:11">
      <c r="A61" s="21" t="s">
        <v>11</v>
      </c>
      <c r="B61" s="21" t="s">
        <v>57</v>
      </c>
      <c r="C61" s="19" t="s">
        <v>73</v>
      </c>
      <c r="D61" s="20">
        <v>430918754</v>
      </c>
      <c r="E61" s="21">
        <v>64.2</v>
      </c>
      <c r="F61" s="22">
        <f t="shared" si="3"/>
        <v>32.1</v>
      </c>
      <c r="G61" s="67">
        <v>78.2</v>
      </c>
      <c r="H61" s="133">
        <f t="shared" si="4"/>
        <v>39.1</v>
      </c>
      <c r="I61" s="133">
        <f t="shared" si="5"/>
        <v>71.2</v>
      </c>
      <c r="J61" s="104">
        <v>16</v>
      </c>
      <c r="K61" s="138"/>
    </row>
    <row r="62" spans="1:11">
      <c r="A62" s="21" t="s">
        <v>11</v>
      </c>
      <c r="B62" s="21" t="s">
        <v>57</v>
      </c>
      <c r="C62" s="19" t="s">
        <v>74</v>
      </c>
      <c r="D62" s="20">
        <v>430918693</v>
      </c>
      <c r="E62" s="21">
        <v>66.6</v>
      </c>
      <c r="F62" s="22">
        <f t="shared" si="3"/>
        <v>33.3</v>
      </c>
      <c r="G62" s="67">
        <v>75.6</v>
      </c>
      <c r="H62" s="133">
        <f t="shared" si="4"/>
        <v>37.8</v>
      </c>
      <c r="I62" s="133">
        <f t="shared" si="5"/>
        <v>71.1</v>
      </c>
      <c r="J62" s="104">
        <v>17</v>
      </c>
      <c r="K62" s="138"/>
    </row>
    <row r="63" spans="1:11">
      <c r="A63" s="21" t="s">
        <v>11</v>
      </c>
      <c r="B63" s="21" t="s">
        <v>57</v>
      </c>
      <c r="C63" s="19" t="s">
        <v>75</v>
      </c>
      <c r="D63" s="20">
        <v>430918558</v>
      </c>
      <c r="E63" s="21">
        <v>65.4</v>
      </c>
      <c r="F63" s="22">
        <f t="shared" si="3"/>
        <v>32.7</v>
      </c>
      <c r="G63" s="67">
        <v>76.2</v>
      </c>
      <c r="H63" s="133">
        <f t="shared" si="4"/>
        <v>38.1</v>
      </c>
      <c r="I63" s="133">
        <f t="shared" si="5"/>
        <v>70.8</v>
      </c>
      <c r="J63" s="104">
        <v>18</v>
      </c>
      <c r="K63" s="138"/>
    </row>
    <row r="64" spans="1:11">
      <c r="A64" s="21" t="s">
        <v>11</v>
      </c>
      <c r="B64" s="21" t="s">
        <v>57</v>
      </c>
      <c r="C64" s="19" t="s">
        <v>76</v>
      </c>
      <c r="D64" s="20">
        <v>430918684</v>
      </c>
      <c r="E64" s="21">
        <v>65.2</v>
      </c>
      <c r="F64" s="22">
        <f t="shared" si="3"/>
        <v>32.6</v>
      </c>
      <c r="G64" s="67">
        <v>75.4</v>
      </c>
      <c r="H64" s="133">
        <f t="shared" si="4"/>
        <v>37.7</v>
      </c>
      <c r="I64" s="133">
        <f t="shared" si="5"/>
        <v>70.3</v>
      </c>
      <c r="J64" s="104">
        <v>19</v>
      </c>
      <c r="K64" s="138"/>
    </row>
    <row r="65" spans="1:11">
      <c r="A65" s="21" t="s">
        <v>11</v>
      </c>
      <c r="B65" s="21" t="s">
        <v>57</v>
      </c>
      <c r="C65" s="19" t="s">
        <v>77</v>
      </c>
      <c r="D65" s="20">
        <v>430918728</v>
      </c>
      <c r="E65" s="21">
        <v>64.8</v>
      </c>
      <c r="F65" s="22">
        <f t="shared" si="3"/>
        <v>32.4</v>
      </c>
      <c r="G65" s="67">
        <v>68.8</v>
      </c>
      <c r="H65" s="133">
        <f t="shared" si="4"/>
        <v>34.4</v>
      </c>
      <c r="I65" s="133">
        <f t="shared" si="5"/>
        <v>66.8</v>
      </c>
      <c r="J65" s="104">
        <v>20</v>
      </c>
      <c r="K65" s="138"/>
    </row>
    <row r="66" spans="1:11">
      <c r="A66" s="21" t="s">
        <v>11</v>
      </c>
      <c r="B66" s="21" t="s">
        <v>57</v>
      </c>
      <c r="C66" s="19" t="s">
        <v>78</v>
      </c>
      <c r="D66" s="20">
        <v>430918657</v>
      </c>
      <c r="E66" s="21">
        <v>65</v>
      </c>
      <c r="F66" s="22">
        <f t="shared" si="3"/>
        <v>32.5</v>
      </c>
      <c r="G66" s="67">
        <v>65.4</v>
      </c>
      <c r="H66" s="133">
        <f t="shared" si="4"/>
        <v>32.7</v>
      </c>
      <c r="I66" s="133">
        <f t="shared" si="5"/>
        <v>65.2</v>
      </c>
      <c r="J66" s="104">
        <v>21</v>
      </c>
      <c r="K66" s="138"/>
    </row>
    <row r="67" spans="1:11">
      <c r="A67" s="131"/>
      <c r="B67" s="21"/>
      <c r="C67" s="131"/>
      <c r="D67" s="131"/>
      <c r="E67" s="133"/>
      <c r="F67" s="133"/>
      <c r="G67" s="67"/>
      <c r="H67" s="133"/>
      <c r="I67" s="133"/>
      <c r="J67" s="104"/>
      <c r="K67" s="138"/>
    </row>
    <row r="68" spans="1:11">
      <c r="A68" s="25" t="s">
        <v>11</v>
      </c>
      <c r="B68" s="13" t="s">
        <v>79</v>
      </c>
      <c r="C68" s="13" t="s">
        <v>80</v>
      </c>
      <c r="D68" s="24">
        <v>430918386</v>
      </c>
      <c r="E68" s="25">
        <v>58.6</v>
      </c>
      <c r="F68" s="132">
        <f>E68*60%</f>
        <v>35.16</v>
      </c>
      <c r="G68" s="65">
        <v>77.4</v>
      </c>
      <c r="H68" s="132">
        <f>G68*40%</f>
        <v>30.96</v>
      </c>
      <c r="I68" s="132">
        <f>F68+H68</f>
        <v>66.12</v>
      </c>
      <c r="J68" s="102">
        <v>1</v>
      </c>
      <c r="K68" s="71" t="s">
        <v>14</v>
      </c>
    </row>
    <row r="69" spans="1:11">
      <c r="A69" s="21" t="s">
        <v>11</v>
      </c>
      <c r="B69" s="19" t="s">
        <v>79</v>
      </c>
      <c r="C69" s="19" t="s">
        <v>81</v>
      </c>
      <c r="D69" s="20">
        <v>430918388</v>
      </c>
      <c r="E69" s="21">
        <v>46</v>
      </c>
      <c r="F69" s="133">
        <f>E69*60%</f>
        <v>27.6</v>
      </c>
      <c r="G69" s="67">
        <v>0</v>
      </c>
      <c r="H69" s="67">
        <v>0</v>
      </c>
      <c r="I69" s="133">
        <v>27.6</v>
      </c>
      <c r="J69" s="104">
        <v>2</v>
      </c>
      <c r="K69" s="138"/>
    </row>
    <row r="70" spans="1:11">
      <c r="A70" s="131"/>
      <c r="B70" s="19"/>
      <c r="C70" s="19"/>
      <c r="D70" s="20"/>
      <c r="E70" s="21"/>
      <c r="F70" s="133"/>
      <c r="G70" s="67"/>
      <c r="H70" s="133"/>
      <c r="I70" s="133"/>
      <c r="J70" s="104"/>
      <c r="K70" s="138"/>
    </row>
    <row r="71" ht="20" customHeight="1" spans="1:11">
      <c r="A71" s="25" t="s">
        <v>11</v>
      </c>
      <c r="B71" s="13" t="s">
        <v>82</v>
      </c>
      <c r="C71" s="13" t="s">
        <v>83</v>
      </c>
      <c r="D71" s="24">
        <v>430918394</v>
      </c>
      <c r="E71" s="25">
        <v>68.2</v>
      </c>
      <c r="F71" s="132">
        <f>E71*60%</f>
        <v>40.92</v>
      </c>
      <c r="G71" s="65">
        <v>79.6</v>
      </c>
      <c r="H71" s="132">
        <f>G71*40%</f>
        <v>31.84</v>
      </c>
      <c r="I71" s="132">
        <f>F71+H71</f>
        <v>72.76</v>
      </c>
      <c r="J71" s="102">
        <v>1</v>
      </c>
      <c r="K71" s="71" t="s">
        <v>14</v>
      </c>
    </row>
    <row r="72" spans="1:11">
      <c r="A72" s="21" t="s">
        <v>11</v>
      </c>
      <c r="B72" s="19" t="s">
        <v>82</v>
      </c>
      <c r="C72" s="19" t="s">
        <v>84</v>
      </c>
      <c r="D72" s="20">
        <v>430918395</v>
      </c>
      <c r="E72" s="21">
        <v>61.8</v>
      </c>
      <c r="F72" s="133">
        <f>E72*60%</f>
        <v>37.08</v>
      </c>
      <c r="G72" s="67">
        <v>68.8</v>
      </c>
      <c r="H72" s="133">
        <f>G72*40%</f>
        <v>27.52</v>
      </c>
      <c r="I72" s="133">
        <f>F72+H72</f>
        <v>64.6</v>
      </c>
      <c r="J72" s="104">
        <v>2</v>
      </c>
      <c r="K72" s="138"/>
    </row>
    <row r="73" spans="1:11">
      <c r="A73" s="131"/>
      <c r="B73" s="19"/>
      <c r="C73" s="19"/>
      <c r="D73" s="20"/>
      <c r="E73" s="21"/>
      <c r="F73" s="133"/>
      <c r="G73" s="67"/>
      <c r="H73" s="133"/>
      <c r="I73" s="133"/>
      <c r="J73" s="104"/>
      <c r="K73" s="138"/>
    </row>
    <row r="74" spans="1:11">
      <c r="A74" s="25" t="s">
        <v>11</v>
      </c>
      <c r="B74" s="13" t="s">
        <v>85</v>
      </c>
      <c r="C74" s="13" t="s">
        <v>86</v>
      </c>
      <c r="D74" s="24">
        <v>430918365</v>
      </c>
      <c r="E74" s="25">
        <v>58.2</v>
      </c>
      <c r="F74" s="132">
        <f>E74*60%</f>
        <v>34.92</v>
      </c>
      <c r="G74" s="65">
        <v>87.6</v>
      </c>
      <c r="H74" s="132">
        <f>G74*40%</f>
        <v>35.04</v>
      </c>
      <c r="I74" s="132">
        <f>F74+H74</f>
        <v>69.96</v>
      </c>
      <c r="J74" s="102">
        <v>1</v>
      </c>
      <c r="K74" s="71" t="s">
        <v>14</v>
      </c>
    </row>
    <row r="75" spans="1:11">
      <c r="A75" s="21" t="s">
        <v>11</v>
      </c>
      <c r="B75" s="19" t="s">
        <v>85</v>
      </c>
      <c r="C75" s="19" t="s">
        <v>87</v>
      </c>
      <c r="D75" s="20">
        <v>430918363</v>
      </c>
      <c r="E75" s="21">
        <v>54.6</v>
      </c>
      <c r="F75" s="133">
        <f>E75*60%</f>
        <v>32.76</v>
      </c>
      <c r="G75" s="67">
        <v>80.6</v>
      </c>
      <c r="H75" s="67">
        <f>G75*40%</f>
        <v>32.24</v>
      </c>
      <c r="I75" s="133">
        <f>F75+H75</f>
        <v>65</v>
      </c>
      <c r="J75" s="104">
        <v>2</v>
      </c>
      <c r="K75" s="138"/>
    </row>
    <row r="76" spans="1:11">
      <c r="A76" s="131"/>
      <c r="B76" s="19"/>
      <c r="C76" s="19"/>
      <c r="D76" s="20"/>
      <c r="E76" s="21"/>
      <c r="F76" s="133"/>
      <c r="G76" s="67"/>
      <c r="H76" s="67"/>
      <c r="I76" s="133"/>
      <c r="J76" s="104"/>
      <c r="K76" s="138"/>
    </row>
    <row r="77" spans="1:11">
      <c r="A77" s="25" t="s">
        <v>11</v>
      </c>
      <c r="B77" s="13" t="s">
        <v>88</v>
      </c>
      <c r="C77" s="13" t="s">
        <v>89</v>
      </c>
      <c r="D77" s="24">
        <v>430918341</v>
      </c>
      <c r="E77" s="25">
        <v>61</v>
      </c>
      <c r="F77" s="132">
        <f>E77*60%</f>
        <v>36.6</v>
      </c>
      <c r="G77" s="65">
        <v>61.6</v>
      </c>
      <c r="H77" s="65">
        <f>G77*40%</f>
        <v>24.64</v>
      </c>
      <c r="I77" s="132">
        <f>F77+H77</f>
        <v>61.24</v>
      </c>
      <c r="J77" s="102">
        <v>1</v>
      </c>
      <c r="K77" s="71" t="s">
        <v>14</v>
      </c>
    </row>
    <row r="78" spans="1:11">
      <c r="A78" s="25" t="s">
        <v>11</v>
      </c>
      <c r="B78" s="13" t="s">
        <v>88</v>
      </c>
      <c r="C78" s="13" t="s">
        <v>90</v>
      </c>
      <c r="D78" s="24">
        <v>430918343</v>
      </c>
      <c r="E78" s="25">
        <v>52.4</v>
      </c>
      <c r="F78" s="132">
        <f>E78*60%</f>
        <v>31.44</v>
      </c>
      <c r="G78" s="65">
        <v>61.8</v>
      </c>
      <c r="H78" s="65">
        <f>G78*40%</f>
        <v>24.72</v>
      </c>
      <c r="I78" s="132">
        <f>F78+H78</f>
        <v>56.16</v>
      </c>
      <c r="J78" s="102">
        <v>2</v>
      </c>
      <c r="K78" s="71" t="s">
        <v>14</v>
      </c>
    </row>
    <row r="79" spans="1:11">
      <c r="A79" s="21" t="s">
        <v>11</v>
      </c>
      <c r="B79" s="19" t="s">
        <v>88</v>
      </c>
      <c r="C79" s="19" t="s">
        <v>91</v>
      </c>
      <c r="D79" s="20">
        <v>430918345</v>
      </c>
      <c r="E79" s="21">
        <v>51</v>
      </c>
      <c r="F79" s="133">
        <f>E79*60%</f>
        <v>30.6</v>
      </c>
      <c r="G79" s="67">
        <v>60.4</v>
      </c>
      <c r="H79" s="67">
        <f>G79*40%</f>
        <v>24.16</v>
      </c>
      <c r="I79" s="133">
        <f>F79+H79</f>
        <v>54.76</v>
      </c>
      <c r="J79" s="104">
        <v>3</v>
      </c>
      <c r="K79" s="138"/>
    </row>
    <row r="80" spans="1:11">
      <c r="A80" s="21" t="s">
        <v>11</v>
      </c>
      <c r="B80" s="19" t="s">
        <v>88</v>
      </c>
      <c r="C80" s="19" t="s">
        <v>92</v>
      </c>
      <c r="D80" s="20" t="s">
        <v>93</v>
      </c>
      <c r="E80" s="21">
        <v>61.4</v>
      </c>
      <c r="F80" s="133">
        <f>E80*60%</f>
        <v>36.84</v>
      </c>
      <c r="G80" s="67">
        <v>0</v>
      </c>
      <c r="H80" s="67">
        <v>0</v>
      </c>
      <c r="I80" s="133">
        <v>36.84</v>
      </c>
      <c r="J80" s="104">
        <v>4</v>
      </c>
      <c r="K80" s="138"/>
    </row>
    <row r="81" spans="1:11">
      <c r="A81" s="131"/>
      <c r="B81" s="19"/>
      <c r="C81" s="19"/>
      <c r="D81" s="20"/>
      <c r="E81" s="21"/>
      <c r="F81" s="133"/>
      <c r="G81" s="67"/>
      <c r="H81" s="67"/>
      <c r="I81" s="133"/>
      <c r="J81" s="104"/>
      <c r="K81" s="138"/>
    </row>
    <row r="82" spans="1:11">
      <c r="A82" s="131"/>
      <c r="B82" s="19"/>
      <c r="C82" s="19"/>
      <c r="D82" s="20"/>
      <c r="E82" s="21"/>
      <c r="F82" s="133"/>
      <c r="G82" s="67"/>
      <c r="H82" s="67"/>
      <c r="I82" s="133"/>
      <c r="J82" s="104"/>
      <c r="K82" s="138"/>
    </row>
    <row r="83" spans="1:11">
      <c r="A83" s="25" t="s">
        <v>11</v>
      </c>
      <c r="B83" s="13" t="s">
        <v>94</v>
      </c>
      <c r="C83" s="13" t="s">
        <v>95</v>
      </c>
      <c r="D83" s="24">
        <v>430918205</v>
      </c>
      <c r="E83" s="25">
        <v>59</v>
      </c>
      <c r="F83" s="132">
        <f>E83*60%</f>
        <v>35.4</v>
      </c>
      <c r="G83" s="65">
        <v>85.4</v>
      </c>
      <c r="H83" s="65">
        <f>G83*40%</f>
        <v>34.16</v>
      </c>
      <c r="I83" s="132">
        <f>F83+H83</f>
        <v>69.56</v>
      </c>
      <c r="J83" s="102">
        <v>1</v>
      </c>
      <c r="K83" s="71" t="s">
        <v>14</v>
      </c>
    </row>
    <row r="84" spans="1:11">
      <c r="A84" s="21" t="s">
        <v>11</v>
      </c>
      <c r="B84" s="19" t="s">
        <v>94</v>
      </c>
      <c r="C84" s="19" t="s">
        <v>96</v>
      </c>
      <c r="D84" s="20">
        <v>430918202</v>
      </c>
      <c r="E84" s="21">
        <v>45</v>
      </c>
      <c r="F84" s="133">
        <f>E84*60%</f>
        <v>27</v>
      </c>
      <c r="G84" s="67">
        <v>0</v>
      </c>
      <c r="H84" s="67">
        <v>0</v>
      </c>
      <c r="I84" s="133">
        <v>27</v>
      </c>
      <c r="J84" s="104">
        <v>2</v>
      </c>
      <c r="K84" s="138"/>
    </row>
    <row r="85" spans="1:11">
      <c r="A85" s="131"/>
      <c r="B85" s="19"/>
      <c r="C85" s="19"/>
      <c r="D85" s="20"/>
      <c r="E85" s="21"/>
      <c r="F85" s="133"/>
      <c r="G85" s="67"/>
      <c r="H85" s="67"/>
      <c r="I85" s="133"/>
      <c r="J85" s="104"/>
      <c r="K85" s="138"/>
    </row>
    <row r="86" spans="1:11">
      <c r="A86" s="25" t="s">
        <v>11</v>
      </c>
      <c r="B86" s="13" t="s">
        <v>97</v>
      </c>
      <c r="C86" s="13" t="s">
        <v>98</v>
      </c>
      <c r="D86" s="24">
        <v>430918206</v>
      </c>
      <c r="E86" s="25">
        <v>68.8</v>
      </c>
      <c r="F86" s="132">
        <f t="shared" ref="F86:F91" si="6">E86*60%</f>
        <v>41.28</v>
      </c>
      <c r="G86" s="65">
        <v>79</v>
      </c>
      <c r="H86" s="65">
        <f t="shared" ref="H86:H91" si="7">G86*40%</f>
        <v>31.6</v>
      </c>
      <c r="I86" s="132">
        <f t="shared" ref="I86:I91" si="8">F86+H86</f>
        <v>72.88</v>
      </c>
      <c r="J86" s="102">
        <v>1</v>
      </c>
      <c r="K86" s="71" t="s">
        <v>14</v>
      </c>
    </row>
    <row r="87" spans="1:11">
      <c r="A87" s="25" t="s">
        <v>11</v>
      </c>
      <c r="B87" s="13" t="s">
        <v>97</v>
      </c>
      <c r="C87" s="13" t="s">
        <v>99</v>
      </c>
      <c r="D87" s="24">
        <v>430918254</v>
      </c>
      <c r="E87" s="25">
        <v>68.6</v>
      </c>
      <c r="F87" s="132">
        <f t="shared" si="6"/>
        <v>41.16</v>
      </c>
      <c r="G87" s="65">
        <v>78.6</v>
      </c>
      <c r="H87" s="65">
        <f t="shared" si="7"/>
        <v>31.44</v>
      </c>
      <c r="I87" s="132">
        <f t="shared" si="8"/>
        <v>72.6</v>
      </c>
      <c r="J87" s="102">
        <v>2</v>
      </c>
      <c r="K87" s="71" t="s">
        <v>14</v>
      </c>
    </row>
    <row r="88" spans="1:11">
      <c r="A88" s="25" t="s">
        <v>11</v>
      </c>
      <c r="B88" s="13" t="s">
        <v>97</v>
      </c>
      <c r="C88" s="13" t="s">
        <v>100</v>
      </c>
      <c r="D88" s="24">
        <v>430918213</v>
      </c>
      <c r="E88" s="25">
        <v>60.6</v>
      </c>
      <c r="F88" s="132">
        <f t="shared" si="6"/>
        <v>36.36</v>
      </c>
      <c r="G88" s="65">
        <v>86.4</v>
      </c>
      <c r="H88" s="65">
        <f t="shared" si="7"/>
        <v>34.56</v>
      </c>
      <c r="I88" s="132">
        <f t="shared" si="8"/>
        <v>70.92</v>
      </c>
      <c r="J88" s="102">
        <v>3</v>
      </c>
      <c r="K88" s="71" t="s">
        <v>14</v>
      </c>
    </row>
    <row r="89" spans="1:11">
      <c r="A89" s="21" t="s">
        <v>11</v>
      </c>
      <c r="B89" s="19" t="s">
        <v>97</v>
      </c>
      <c r="C89" s="19" t="s">
        <v>101</v>
      </c>
      <c r="D89" s="20">
        <v>430918246</v>
      </c>
      <c r="E89" s="21">
        <v>59.8</v>
      </c>
      <c r="F89" s="133">
        <f t="shared" si="6"/>
        <v>35.88</v>
      </c>
      <c r="G89" s="67">
        <v>84.2</v>
      </c>
      <c r="H89" s="67">
        <f t="shared" si="7"/>
        <v>33.68</v>
      </c>
      <c r="I89" s="133">
        <f t="shared" si="8"/>
        <v>69.56</v>
      </c>
      <c r="J89" s="104">
        <v>4</v>
      </c>
      <c r="K89" s="138"/>
    </row>
    <row r="90" spans="1:11">
      <c r="A90" s="21" t="s">
        <v>11</v>
      </c>
      <c r="B90" s="19" t="s">
        <v>97</v>
      </c>
      <c r="C90" s="19" t="s">
        <v>102</v>
      </c>
      <c r="D90" s="20">
        <v>430918229</v>
      </c>
      <c r="E90" s="21">
        <v>59.8</v>
      </c>
      <c r="F90" s="133">
        <f t="shared" si="6"/>
        <v>35.88</v>
      </c>
      <c r="G90" s="67">
        <v>80.4</v>
      </c>
      <c r="H90" s="67">
        <f t="shared" si="7"/>
        <v>32.16</v>
      </c>
      <c r="I90" s="133">
        <f t="shared" si="8"/>
        <v>68.04</v>
      </c>
      <c r="J90" s="104">
        <v>5</v>
      </c>
      <c r="K90" s="138"/>
    </row>
    <row r="91" spans="1:11">
      <c r="A91" s="21" t="s">
        <v>11</v>
      </c>
      <c r="B91" s="19" t="s">
        <v>97</v>
      </c>
      <c r="C91" s="19" t="s">
        <v>103</v>
      </c>
      <c r="D91" s="20">
        <v>430918231</v>
      </c>
      <c r="E91" s="21">
        <v>62.8</v>
      </c>
      <c r="F91" s="133">
        <f t="shared" si="6"/>
        <v>37.68</v>
      </c>
      <c r="G91" s="67">
        <v>70.8</v>
      </c>
      <c r="H91" s="67">
        <f t="shared" si="7"/>
        <v>28.32</v>
      </c>
      <c r="I91" s="133">
        <f t="shared" si="8"/>
        <v>66</v>
      </c>
      <c r="J91" s="104">
        <v>6</v>
      </c>
      <c r="K91" s="138"/>
    </row>
    <row r="92" spans="1:11">
      <c r="A92" s="131"/>
      <c r="B92" s="19"/>
      <c r="C92" s="19"/>
      <c r="D92" s="20"/>
      <c r="E92" s="21"/>
      <c r="F92" s="133"/>
      <c r="G92" s="67"/>
      <c r="H92" s="67"/>
      <c r="I92" s="133"/>
      <c r="J92" s="104"/>
      <c r="K92" s="138"/>
    </row>
    <row r="93" spans="1:11">
      <c r="A93" s="21" t="s">
        <v>11</v>
      </c>
      <c r="B93" s="19" t="s">
        <v>104</v>
      </c>
      <c r="C93" s="19" t="s">
        <v>105</v>
      </c>
      <c r="D93" s="20">
        <v>430918005</v>
      </c>
      <c r="E93" s="21">
        <v>62.6</v>
      </c>
      <c r="F93" s="133">
        <f>E93*60%</f>
        <v>37.56</v>
      </c>
      <c r="G93" s="67">
        <v>0</v>
      </c>
      <c r="H93" s="67">
        <v>0</v>
      </c>
      <c r="I93" s="133">
        <v>37.56</v>
      </c>
      <c r="J93" s="104">
        <v>1</v>
      </c>
      <c r="K93" s="72" t="s">
        <v>106</v>
      </c>
    </row>
    <row r="94" spans="1:11">
      <c r="A94" s="21" t="s">
        <v>11</v>
      </c>
      <c r="B94" s="19" t="s">
        <v>104</v>
      </c>
      <c r="C94" s="19" t="s">
        <v>107</v>
      </c>
      <c r="D94" s="20">
        <v>430918004</v>
      </c>
      <c r="E94" s="21">
        <v>55.2</v>
      </c>
      <c r="F94" s="133">
        <f>E94*60%</f>
        <v>33.12</v>
      </c>
      <c r="G94" s="67">
        <v>0</v>
      </c>
      <c r="H94" s="67">
        <v>0</v>
      </c>
      <c r="I94" s="133">
        <v>33.12</v>
      </c>
      <c r="J94" s="104">
        <v>2</v>
      </c>
      <c r="K94" s="72" t="s">
        <v>106</v>
      </c>
    </row>
    <row r="95" spans="1:11">
      <c r="A95" s="131"/>
      <c r="B95" s="19"/>
      <c r="C95" s="19"/>
      <c r="D95" s="20"/>
      <c r="E95" s="21"/>
      <c r="F95" s="133"/>
      <c r="G95" s="67"/>
      <c r="H95" s="67"/>
      <c r="I95" s="133"/>
      <c r="J95" s="104"/>
      <c r="K95" s="138"/>
    </row>
    <row r="96" spans="1:11">
      <c r="A96" s="25" t="s">
        <v>11</v>
      </c>
      <c r="B96" s="13" t="s">
        <v>108</v>
      </c>
      <c r="C96" s="13" t="s">
        <v>109</v>
      </c>
      <c r="D96" s="24">
        <v>430918001</v>
      </c>
      <c r="E96" s="25">
        <v>50</v>
      </c>
      <c r="F96" s="132">
        <f>E96*60%</f>
        <v>30</v>
      </c>
      <c r="G96" s="65">
        <v>74.8</v>
      </c>
      <c r="H96" s="65">
        <f>G96*40%</f>
        <v>29.92</v>
      </c>
      <c r="I96" s="132">
        <f>F96+H96</f>
        <v>59.92</v>
      </c>
      <c r="J96" s="102">
        <v>1</v>
      </c>
      <c r="K96" s="71" t="s">
        <v>14</v>
      </c>
    </row>
    <row r="97" spans="1:11">
      <c r="A97" s="131"/>
      <c r="B97" s="19"/>
      <c r="C97" s="19"/>
      <c r="D97" s="20"/>
      <c r="E97" s="21"/>
      <c r="F97" s="133"/>
      <c r="G97" s="67"/>
      <c r="H97" s="67"/>
      <c r="I97" s="133"/>
      <c r="J97" s="104"/>
      <c r="K97" s="138"/>
    </row>
    <row r="98" spans="1:11">
      <c r="A98" s="25" t="s">
        <v>11</v>
      </c>
      <c r="B98" s="13" t="s">
        <v>110</v>
      </c>
      <c r="C98" s="13" t="s">
        <v>111</v>
      </c>
      <c r="D98" s="24">
        <v>430918006</v>
      </c>
      <c r="E98" s="25">
        <v>63</v>
      </c>
      <c r="F98" s="132">
        <f>E98*60%</f>
        <v>37.8</v>
      </c>
      <c r="G98" s="65">
        <v>70.4</v>
      </c>
      <c r="H98" s="65">
        <f>G98*40%</f>
        <v>28.16</v>
      </c>
      <c r="I98" s="132">
        <f>F98+H98</f>
        <v>65.96</v>
      </c>
      <c r="J98" s="102">
        <v>1</v>
      </c>
      <c r="K98" s="71" t="s">
        <v>14</v>
      </c>
    </row>
    <row r="99" spans="1:11">
      <c r="A99" s="21" t="s">
        <v>11</v>
      </c>
      <c r="B99" s="19" t="s">
        <v>110</v>
      </c>
      <c r="C99" s="19" t="s">
        <v>112</v>
      </c>
      <c r="D99" s="20">
        <v>430918007</v>
      </c>
      <c r="E99" s="21">
        <v>55.6</v>
      </c>
      <c r="F99" s="133">
        <f>E99*60%</f>
        <v>33.36</v>
      </c>
      <c r="G99" s="67">
        <v>0</v>
      </c>
      <c r="H99" s="67">
        <v>0</v>
      </c>
      <c r="I99" s="133">
        <v>33.36</v>
      </c>
      <c r="J99" s="104">
        <v>2</v>
      </c>
      <c r="K99" s="138"/>
    </row>
    <row r="100" spans="1:11">
      <c r="A100" s="131"/>
      <c r="B100" s="19"/>
      <c r="C100" s="19"/>
      <c r="D100" s="20"/>
      <c r="E100" s="21"/>
      <c r="F100" s="133"/>
      <c r="G100" s="67"/>
      <c r="H100" s="67"/>
      <c r="I100" s="133"/>
      <c r="J100" s="104"/>
      <c r="K100" s="138"/>
    </row>
    <row r="101" spans="1:11">
      <c r="A101" s="25" t="s">
        <v>11</v>
      </c>
      <c r="B101" s="13" t="s">
        <v>113</v>
      </c>
      <c r="C101" s="13" t="s">
        <v>114</v>
      </c>
      <c r="D101" s="24">
        <v>430918130</v>
      </c>
      <c r="E101" s="25">
        <v>45.4</v>
      </c>
      <c r="F101" s="132">
        <f>E101*60%</f>
        <v>27.24</v>
      </c>
      <c r="G101" s="65">
        <v>82.6</v>
      </c>
      <c r="H101" s="65">
        <f>G101*40%</f>
        <v>33.04</v>
      </c>
      <c r="I101" s="132">
        <f>F101+H101</f>
        <v>60.28</v>
      </c>
      <c r="J101" s="102">
        <v>1</v>
      </c>
      <c r="K101" s="71" t="s">
        <v>14</v>
      </c>
    </row>
    <row r="102" spans="1:11">
      <c r="A102" s="25" t="s">
        <v>11</v>
      </c>
      <c r="B102" s="13" t="s">
        <v>113</v>
      </c>
      <c r="C102" s="13" t="s">
        <v>115</v>
      </c>
      <c r="D102" s="24">
        <v>430918148</v>
      </c>
      <c r="E102" s="25">
        <v>51.8</v>
      </c>
      <c r="F102" s="132">
        <f>E102*60%</f>
        <v>31.08</v>
      </c>
      <c r="G102" s="65">
        <v>66</v>
      </c>
      <c r="H102" s="65">
        <f>G102*40%</f>
        <v>26.4</v>
      </c>
      <c r="I102" s="132">
        <f>F102+H102</f>
        <v>57.48</v>
      </c>
      <c r="J102" s="102">
        <v>2</v>
      </c>
      <c r="K102" s="71" t="s">
        <v>14</v>
      </c>
    </row>
    <row r="103" spans="1:11">
      <c r="A103" s="21" t="s">
        <v>11</v>
      </c>
      <c r="B103" s="19" t="s">
        <v>113</v>
      </c>
      <c r="C103" s="19" t="s">
        <v>116</v>
      </c>
      <c r="D103" s="20">
        <v>430918137</v>
      </c>
      <c r="E103" s="21">
        <v>46.8</v>
      </c>
      <c r="F103" s="133">
        <f>E103*60%</f>
        <v>28.08</v>
      </c>
      <c r="G103" s="67">
        <v>71.6</v>
      </c>
      <c r="H103" s="67">
        <f>G103*40%</f>
        <v>28.64</v>
      </c>
      <c r="I103" s="133">
        <f>F103+H103</f>
        <v>56.72</v>
      </c>
      <c r="J103" s="104">
        <v>3</v>
      </c>
      <c r="K103" s="138"/>
    </row>
    <row r="104" spans="1:11">
      <c r="A104" s="21" t="s">
        <v>11</v>
      </c>
      <c r="B104" s="19" t="s">
        <v>113</v>
      </c>
      <c r="C104" s="19" t="s">
        <v>117</v>
      </c>
      <c r="D104" s="20">
        <v>430918159</v>
      </c>
      <c r="E104" s="21">
        <v>44.6</v>
      </c>
      <c r="F104" s="133">
        <f>E104*60%</f>
        <v>26.76</v>
      </c>
      <c r="G104" s="67">
        <v>70</v>
      </c>
      <c r="H104" s="67">
        <f>G104*40%</f>
        <v>28</v>
      </c>
      <c r="I104" s="133">
        <f>F104+H104</f>
        <v>54.76</v>
      </c>
      <c r="J104" s="104">
        <v>4</v>
      </c>
      <c r="K104" s="138"/>
    </row>
    <row r="105" spans="1:11">
      <c r="A105" s="131"/>
      <c r="B105" s="19"/>
      <c r="C105" s="19"/>
      <c r="D105" s="20"/>
      <c r="E105" s="21"/>
      <c r="F105" s="133"/>
      <c r="G105" s="67"/>
      <c r="H105" s="67"/>
      <c r="I105" s="133"/>
      <c r="J105" s="104"/>
      <c r="K105" s="138"/>
    </row>
    <row r="106" spans="1:11">
      <c r="A106" s="25" t="s">
        <v>11</v>
      </c>
      <c r="B106" s="13" t="s">
        <v>118</v>
      </c>
      <c r="C106" s="13" t="s">
        <v>119</v>
      </c>
      <c r="D106" s="24">
        <v>430918124</v>
      </c>
      <c r="E106" s="25">
        <v>54.4</v>
      </c>
      <c r="F106" s="132">
        <f>E106*60%</f>
        <v>32.64</v>
      </c>
      <c r="G106" s="65">
        <v>74.6</v>
      </c>
      <c r="H106" s="65">
        <f>G106*40%</f>
        <v>29.84</v>
      </c>
      <c r="I106" s="132">
        <f>F106+H106</f>
        <v>62.48</v>
      </c>
      <c r="J106" s="102">
        <v>1</v>
      </c>
      <c r="K106" s="71" t="s">
        <v>14</v>
      </c>
    </row>
    <row r="107" spans="1:11">
      <c r="A107" s="25" t="s">
        <v>11</v>
      </c>
      <c r="B107" s="13" t="s">
        <v>118</v>
      </c>
      <c r="C107" s="13" t="s">
        <v>120</v>
      </c>
      <c r="D107" s="24">
        <v>430918123</v>
      </c>
      <c r="E107" s="25">
        <v>59</v>
      </c>
      <c r="F107" s="132">
        <f>E107*60%</f>
        <v>35.4</v>
      </c>
      <c r="G107" s="65">
        <v>66.8</v>
      </c>
      <c r="H107" s="65">
        <f>G107*40%</f>
        <v>26.72</v>
      </c>
      <c r="I107" s="132">
        <f>F107+H107</f>
        <v>62.12</v>
      </c>
      <c r="J107" s="102">
        <v>2</v>
      </c>
      <c r="K107" s="71" t="s">
        <v>14</v>
      </c>
    </row>
    <row r="108" spans="1:11">
      <c r="A108" s="21" t="s">
        <v>11</v>
      </c>
      <c r="B108" s="19" t="s">
        <v>118</v>
      </c>
      <c r="C108" s="19" t="s">
        <v>121</v>
      </c>
      <c r="D108" s="20">
        <v>430918126</v>
      </c>
      <c r="E108" s="21">
        <v>56.4</v>
      </c>
      <c r="F108" s="133">
        <f>E108*60%</f>
        <v>33.84</v>
      </c>
      <c r="G108" s="67">
        <v>66.6</v>
      </c>
      <c r="H108" s="67">
        <f>G108*40%</f>
        <v>26.64</v>
      </c>
      <c r="I108" s="133">
        <f>F108+H108</f>
        <v>60.48</v>
      </c>
      <c r="J108" s="104">
        <v>3</v>
      </c>
      <c r="K108" s="138"/>
    </row>
    <row r="109" spans="1:11">
      <c r="A109" s="21" t="s">
        <v>11</v>
      </c>
      <c r="B109" s="19" t="s">
        <v>118</v>
      </c>
      <c r="C109" s="19" t="s">
        <v>122</v>
      </c>
      <c r="D109" s="20">
        <v>430918125</v>
      </c>
      <c r="E109" s="21">
        <v>53.8</v>
      </c>
      <c r="F109" s="133">
        <f>E109*60%</f>
        <v>32.28</v>
      </c>
      <c r="G109" s="67">
        <v>0</v>
      </c>
      <c r="H109" s="67">
        <v>0</v>
      </c>
      <c r="I109" s="133">
        <v>32.28</v>
      </c>
      <c r="J109" s="104">
        <v>4</v>
      </c>
      <c r="K109" s="138"/>
    </row>
    <row r="110" spans="1:11">
      <c r="A110" s="131"/>
      <c r="B110" s="19"/>
      <c r="C110" s="19"/>
      <c r="D110" s="20"/>
      <c r="E110" s="21"/>
      <c r="F110" s="133"/>
      <c r="G110" s="67"/>
      <c r="H110" s="67"/>
      <c r="I110" s="133"/>
      <c r="J110" s="104"/>
      <c r="K110" s="138"/>
    </row>
    <row r="111" spans="1:11">
      <c r="A111" s="25" t="s">
        <v>11</v>
      </c>
      <c r="B111" s="13" t="s">
        <v>123</v>
      </c>
      <c r="C111" s="13" t="s">
        <v>124</v>
      </c>
      <c r="D111" s="24" t="s">
        <v>125</v>
      </c>
      <c r="E111" s="25">
        <v>54.2</v>
      </c>
      <c r="F111" s="132">
        <f>E111*60%</f>
        <v>32.52</v>
      </c>
      <c r="G111" s="65">
        <v>83.4</v>
      </c>
      <c r="H111" s="65">
        <f>G111*40%</f>
        <v>33.36</v>
      </c>
      <c r="I111" s="132">
        <f>F111+H111</f>
        <v>65.88</v>
      </c>
      <c r="J111" s="102">
        <v>1</v>
      </c>
      <c r="K111" s="71" t="s">
        <v>14</v>
      </c>
    </row>
    <row r="112" spans="1:11">
      <c r="A112" s="25" t="s">
        <v>11</v>
      </c>
      <c r="B112" s="13" t="s">
        <v>123</v>
      </c>
      <c r="C112" s="13" t="s">
        <v>126</v>
      </c>
      <c r="D112" s="24">
        <v>430918121</v>
      </c>
      <c r="E112" s="25">
        <v>56</v>
      </c>
      <c r="F112" s="132">
        <f>E112*60%</f>
        <v>33.6</v>
      </c>
      <c r="G112" s="65">
        <v>63.4</v>
      </c>
      <c r="H112" s="65">
        <f>G112*40%</f>
        <v>25.36</v>
      </c>
      <c r="I112" s="132">
        <f>F112+H112</f>
        <v>58.96</v>
      </c>
      <c r="J112" s="102">
        <v>2</v>
      </c>
      <c r="K112" s="71" t="s">
        <v>14</v>
      </c>
    </row>
    <row r="113" spans="1:11">
      <c r="A113" s="21" t="s">
        <v>11</v>
      </c>
      <c r="B113" s="19" t="s">
        <v>123</v>
      </c>
      <c r="C113" s="19" t="s">
        <v>127</v>
      </c>
      <c r="D113" s="20">
        <v>430918120</v>
      </c>
      <c r="E113" s="21">
        <v>51</v>
      </c>
      <c r="F113" s="133">
        <f>E113*60%</f>
        <v>30.6</v>
      </c>
      <c r="G113" s="67">
        <v>0</v>
      </c>
      <c r="H113" s="133">
        <v>0</v>
      </c>
      <c r="I113" s="133">
        <v>30.6</v>
      </c>
      <c r="J113" s="104">
        <v>3</v>
      </c>
      <c r="K113" s="138"/>
    </row>
    <row r="114" spans="1:11">
      <c r="A114" s="118"/>
      <c r="B114" s="139"/>
      <c r="C114" s="118"/>
      <c r="D114" s="118"/>
      <c r="E114" s="119"/>
      <c r="F114" s="119"/>
      <c r="G114" s="140"/>
      <c r="H114" s="119"/>
      <c r="I114" s="119"/>
      <c r="J114" s="123"/>
      <c r="K114" s="124"/>
    </row>
    <row r="115" spans="1:11">
      <c r="A115" s="118"/>
      <c r="B115" s="139"/>
      <c r="C115" s="118"/>
      <c r="D115" s="118"/>
      <c r="E115" s="119"/>
      <c r="F115" s="119"/>
      <c r="G115" s="140"/>
      <c r="H115" s="119"/>
      <c r="I115" s="119"/>
      <c r="J115" s="123"/>
      <c r="K115" s="124"/>
    </row>
    <row r="116" spans="1:11">
      <c r="A116" s="118"/>
      <c r="B116" s="139"/>
      <c r="C116" s="118"/>
      <c r="D116" s="118"/>
      <c r="E116" s="119"/>
      <c r="F116" s="119"/>
      <c r="G116" s="140"/>
      <c r="H116" s="119"/>
      <c r="I116" s="119"/>
      <c r="J116" s="123"/>
      <c r="K116" s="124"/>
    </row>
    <row r="117" spans="1:11">
      <c r="A117" s="118"/>
      <c r="B117" s="139"/>
      <c r="C117" s="118"/>
      <c r="D117" s="118"/>
      <c r="E117" s="119"/>
      <c r="F117" s="119"/>
      <c r="G117" s="140"/>
      <c r="H117" s="119"/>
      <c r="I117" s="119"/>
      <c r="J117" s="123"/>
      <c r="K117" s="124"/>
    </row>
    <row r="118" spans="1:11">
      <c r="A118" s="33"/>
      <c r="B118" s="141"/>
      <c r="C118" s="34"/>
      <c r="D118" s="34"/>
      <c r="E118" s="36"/>
      <c r="F118" s="36"/>
      <c r="G118" s="142"/>
      <c r="H118" s="36"/>
      <c r="I118" s="36"/>
      <c r="J118" s="50"/>
      <c r="K118" s="51"/>
    </row>
    <row r="119" spans="1:7">
      <c r="A119" s="38"/>
      <c r="B119" s="143"/>
      <c r="C119" s="39"/>
      <c r="D119" s="39"/>
      <c r="E119" s="40"/>
      <c r="F119" s="40"/>
      <c r="G119" s="144"/>
    </row>
    <row r="120" spans="1:7">
      <c r="A120" s="38"/>
      <c r="B120" s="143"/>
      <c r="C120" s="39"/>
      <c r="D120" s="39"/>
      <c r="E120" s="40"/>
      <c r="F120" s="40"/>
      <c r="G120" s="144"/>
    </row>
    <row r="121" spans="1:7">
      <c r="A121" s="38"/>
      <c r="B121" s="143"/>
      <c r="C121" s="39"/>
      <c r="D121" s="39"/>
      <c r="E121" s="40"/>
      <c r="F121" s="40"/>
      <c r="G121" s="144"/>
    </row>
    <row r="122" spans="1:7">
      <c r="A122" s="38"/>
      <c r="B122" s="143"/>
      <c r="C122" s="39"/>
      <c r="D122" s="39"/>
      <c r="E122" s="40"/>
      <c r="F122" s="40"/>
      <c r="G122" s="144"/>
    </row>
    <row r="123" spans="1:7">
      <c r="A123" s="38"/>
      <c r="B123" s="143"/>
      <c r="C123" s="39"/>
      <c r="D123" s="39"/>
      <c r="E123" s="40"/>
      <c r="F123" s="40"/>
      <c r="G123" s="144"/>
    </row>
    <row r="124" spans="1:7">
      <c r="A124" s="38"/>
      <c r="B124" s="143"/>
      <c r="C124" s="39"/>
      <c r="D124" s="39"/>
      <c r="E124" s="40"/>
      <c r="F124" s="40"/>
      <c r="G124" s="144"/>
    </row>
    <row r="125" spans="1:7">
      <c r="A125" s="38"/>
      <c r="B125" s="143"/>
      <c r="C125" s="39"/>
      <c r="D125" s="39"/>
      <c r="E125" s="40"/>
      <c r="F125" s="40"/>
      <c r="G125" s="144"/>
    </row>
    <row r="126" spans="1:7">
      <c r="A126" s="38"/>
      <c r="B126" s="143"/>
      <c r="C126" s="39"/>
      <c r="D126" s="39"/>
      <c r="E126" s="40"/>
      <c r="F126" s="40"/>
      <c r="G126" s="144"/>
    </row>
    <row r="127" spans="1:7">
      <c r="A127" s="38"/>
      <c r="B127" s="143"/>
      <c r="C127" s="39"/>
      <c r="D127" s="39"/>
      <c r="E127" s="40"/>
      <c r="F127" s="40"/>
      <c r="G127" s="144"/>
    </row>
    <row r="128" spans="1:7">
      <c r="A128" s="38"/>
      <c r="B128" s="143"/>
      <c r="C128" s="39"/>
      <c r="D128" s="39"/>
      <c r="E128" s="40"/>
      <c r="F128" s="40"/>
      <c r="G128" s="144"/>
    </row>
    <row r="129" spans="1:7">
      <c r="A129" s="38"/>
      <c r="B129" s="143"/>
      <c r="C129" s="39"/>
      <c r="D129" s="39"/>
      <c r="E129" s="40"/>
      <c r="F129" s="40"/>
      <c r="G129" s="144"/>
    </row>
    <row r="130" spans="1:7">
      <c r="A130" s="38"/>
      <c r="B130" s="143"/>
      <c r="C130" s="39"/>
      <c r="D130" s="39"/>
      <c r="E130" s="40"/>
      <c r="F130" s="40"/>
      <c r="G130" s="144"/>
    </row>
    <row r="131" spans="1:7">
      <c r="A131" s="38"/>
      <c r="B131" s="143"/>
      <c r="C131" s="39"/>
      <c r="D131" s="39"/>
      <c r="E131" s="40"/>
      <c r="F131" s="40"/>
      <c r="G131" s="144"/>
    </row>
    <row r="132" spans="1:7">
      <c r="A132" s="38"/>
      <c r="B132" s="143"/>
      <c r="C132" s="39"/>
      <c r="D132" s="39"/>
      <c r="E132" s="40"/>
      <c r="F132" s="40"/>
      <c r="G132" s="144"/>
    </row>
    <row r="133" spans="1:7">
      <c r="A133" s="38"/>
      <c r="B133" s="143"/>
      <c r="C133" s="39"/>
      <c r="D133" s="39"/>
      <c r="E133" s="40"/>
      <c r="F133" s="40"/>
      <c r="G133" s="144"/>
    </row>
    <row r="134" spans="1:7">
      <c r="A134" s="38"/>
      <c r="B134" s="143"/>
      <c r="C134" s="39"/>
      <c r="D134" s="39"/>
      <c r="E134" s="40"/>
      <c r="F134" s="40"/>
      <c r="G134" s="144"/>
    </row>
    <row r="135" spans="1:7">
      <c r="A135" s="38"/>
      <c r="B135" s="143"/>
      <c r="C135" s="39"/>
      <c r="D135" s="39"/>
      <c r="E135" s="40"/>
      <c r="F135" s="40"/>
      <c r="G135" s="144"/>
    </row>
    <row r="136" spans="1:7">
      <c r="A136" s="38"/>
      <c r="B136" s="143"/>
      <c r="C136" s="39"/>
      <c r="D136" s="39"/>
      <c r="E136" s="40"/>
      <c r="F136" s="40"/>
      <c r="G136" s="144"/>
    </row>
    <row r="137" spans="1:7">
      <c r="A137" s="38"/>
      <c r="B137" s="143"/>
      <c r="C137" s="39"/>
      <c r="D137" s="39"/>
      <c r="E137" s="40"/>
      <c r="F137" s="40"/>
      <c r="G137" s="144"/>
    </row>
    <row r="138" spans="1:7">
      <c r="A138" s="38"/>
      <c r="B138" s="143"/>
      <c r="C138" s="39"/>
      <c r="D138" s="39"/>
      <c r="E138" s="40"/>
      <c r="F138" s="40"/>
      <c r="G138" s="144"/>
    </row>
    <row r="139" spans="1:7">
      <c r="A139" s="38"/>
      <c r="B139" s="143"/>
      <c r="C139" s="39"/>
      <c r="D139" s="39"/>
      <c r="E139" s="40"/>
      <c r="F139" s="40"/>
      <c r="G139" s="144"/>
    </row>
    <row r="140" spans="1:7">
      <c r="A140" s="38"/>
      <c r="B140" s="143"/>
      <c r="C140" s="39"/>
      <c r="D140" s="39"/>
      <c r="E140" s="40"/>
      <c r="F140" s="40"/>
      <c r="G140" s="144"/>
    </row>
    <row r="141" spans="1:7">
      <c r="A141" s="38"/>
      <c r="B141" s="143"/>
      <c r="C141" s="39"/>
      <c r="D141" s="39"/>
      <c r="E141" s="40"/>
      <c r="F141" s="40"/>
      <c r="G141" s="144"/>
    </row>
    <row r="142" spans="1:7">
      <c r="A142" s="38"/>
      <c r="B142" s="143"/>
      <c r="C142" s="39"/>
      <c r="D142" s="39"/>
      <c r="E142" s="40"/>
      <c r="F142" s="40"/>
      <c r="G142" s="144"/>
    </row>
    <row r="143" spans="1:7">
      <c r="A143" s="38"/>
      <c r="B143" s="143"/>
      <c r="C143" s="39"/>
      <c r="D143" s="39"/>
      <c r="E143" s="40"/>
      <c r="F143" s="40"/>
      <c r="G143" s="144"/>
    </row>
    <row r="144" spans="1:7">
      <c r="A144" s="38"/>
      <c r="B144" s="143"/>
      <c r="C144" s="39"/>
      <c r="D144" s="39"/>
      <c r="E144" s="40"/>
      <c r="F144" s="40"/>
      <c r="G144" s="144"/>
    </row>
    <row r="145" spans="1:7">
      <c r="A145" s="38"/>
      <c r="B145" s="143"/>
      <c r="C145" s="39"/>
      <c r="D145" s="39"/>
      <c r="E145" s="40"/>
      <c r="F145" s="40"/>
      <c r="G145" s="144"/>
    </row>
    <row r="146" spans="1:7">
      <c r="A146" s="38"/>
      <c r="B146" s="143"/>
      <c r="C146" s="39"/>
      <c r="D146" s="39"/>
      <c r="E146" s="40"/>
      <c r="F146" s="40"/>
      <c r="G146" s="144"/>
    </row>
    <row r="147" spans="1:7">
      <c r="A147" s="38"/>
      <c r="B147" s="143"/>
      <c r="C147" s="39"/>
      <c r="D147" s="39"/>
      <c r="E147" s="40"/>
      <c r="F147" s="40"/>
      <c r="G147" s="144"/>
    </row>
    <row r="148" spans="1:7">
      <c r="A148" s="38"/>
      <c r="B148" s="143"/>
      <c r="C148" s="39"/>
      <c r="D148" s="39"/>
      <c r="E148" s="40"/>
      <c r="F148" s="40"/>
      <c r="G148" s="144"/>
    </row>
    <row r="149" spans="1:7">
      <c r="A149" s="38"/>
      <c r="B149" s="143"/>
      <c r="C149" s="39"/>
      <c r="D149" s="39"/>
      <c r="E149" s="40"/>
      <c r="F149" s="40"/>
      <c r="G149" s="144"/>
    </row>
    <row r="150" spans="1:7">
      <c r="A150" s="38"/>
      <c r="B150" s="143"/>
      <c r="C150" s="39"/>
      <c r="D150" s="39"/>
      <c r="E150" s="40"/>
      <c r="F150" s="40"/>
      <c r="G150" s="144"/>
    </row>
    <row r="151" spans="1:7">
      <c r="A151" s="38"/>
      <c r="B151" s="143"/>
      <c r="C151" s="39"/>
      <c r="D151" s="39"/>
      <c r="E151" s="40"/>
      <c r="F151" s="40"/>
      <c r="G151" s="144"/>
    </row>
    <row r="152" spans="1:7">
      <c r="A152" s="38"/>
      <c r="B152" s="143"/>
      <c r="C152" s="39"/>
      <c r="D152" s="39"/>
      <c r="E152" s="40"/>
      <c r="F152" s="40"/>
      <c r="G152" s="144"/>
    </row>
    <row r="153" spans="1:7">
      <c r="A153" s="38"/>
      <c r="B153" s="143"/>
      <c r="C153" s="39"/>
      <c r="D153" s="39"/>
      <c r="E153" s="40"/>
      <c r="F153" s="40"/>
      <c r="G153" s="144"/>
    </row>
    <row r="154" spans="1:7">
      <c r="A154" s="38"/>
      <c r="B154" s="143"/>
      <c r="C154" s="39"/>
      <c r="D154" s="39"/>
      <c r="E154" s="40"/>
      <c r="F154" s="40"/>
      <c r="G154" s="144"/>
    </row>
    <row r="155" spans="1:7">
      <c r="A155" s="38"/>
      <c r="B155" s="143"/>
      <c r="C155" s="39"/>
      <c r="D155" s="39"/>
      <c r="E155" s="40"/>
      <c r="F155" s="40"/>
      <c r="G155" s="144"/>
    </row>
    <row r="156" spans="1:7">
      <c r="A156" s="38"/>
      <c r="B156" s="143"/>
      <c r="C156" s="39"/>
      <c r="D156" s="39"/>
      <c r="E156" s="40"/>
      <c r="F156" s="40"/>
      <c r="G156" s="144"/>
    </row>
    <row r="157" spans="1:7">
      <c r="A157" s="38"/>
      <c r="B157" s="143"/>
      <c r="C157" s="39"/>
      <c r="D157" s="39"/>
      <c r="E157" s="40"/>
      <c r="F157" s="40"/>
      <c r="G157" s="144"/>
    </row>
    <row r="158" spans="1:7">
      <c r="A158" s="38"/>
      <c r="B158" s="143"/>
      <c r="C158" s="39"/>
      <c r="D158" s="39"/>
      <c r="E158" s="40"/>
      <c r="F158" s="40"/>
      <c r="G158" s="144"/>
    </row>
    <row r="159" spans="1:7">
      <c r="A159" s="38"/>
      <c r="B159" s="143"/>
      <c r="C159" s="39"/>
      <c r="D159" s="39"/>
      <c r="E159" s="40"/>
      <c r="F159" s="40"/>
      <c r="G159" s="144"/>
    </row>
    <row r="160" spans="1:7">
      <c r="A160" s="38"/>
      <c r="B160" s="143"/>
      <c r="C160" s="39"/>
      <c r="D160" s="39"/>
      <c r="E160" s="40"/>
      <c r="F160" s="40"/>
      <c r="G160" s="144"/>
    </row>
    <row r="161" spans="1:7">
      <c r="A161" s="38"/>
      <c r="B161" s="143"/>
      <c r="C161" s="39"/>
      <c r="D161" s="39"/>
      <c r="E161" s="40"/>
      <c r="F161" s="40"/>
      <c r="G161" s="144"/>
    </row>
    <row r="162" spans="1:7">
      <c r="A162" s="38"/>
      <c r="B162" s="143"/>
      <c r="C162" s="39"/>
      <c r="D162" s="39"/>
      <c r="E162" s="40"/>
      <c r="F162" s="40"/>
      <c r="G162" s="144"/>
    </row>
    <row r="163" spans="1:7">
      <c r="A163" s="38"/>
      <c r="B163" s="143"/>
      <c r="C163" s="39"/>
      <c r="D163" s="39"/>
      <c r="E163" s="40"/>
      <c r="F163" s="40"/>
      <c r="G163" s="144"/>
    </row>
    <row r="164" spans="1:7">
      <c r="A164" s="38"/>
      <c r="B164" s="143"/>
      <c r="C164" s="39"/>
      <c r="D164" s="39"/>
      <c r="E164" s="40"/>
      <c r="F164" s="40"/>
      <c r="G164" s="144"/>
    </row>
    <row r="165" spans="1:7">
      <c r="A165" s="38"/>
      <c r="B165" s="143"/>
      <c r="C165" s="39"/>
      <c r="D165" s="39"/>
      <c r="E165" s="40"/>
      <c r="F165" s="40"/>
      <c r="G165" s="144"/>
    </row>
    <row r="166" spans="1:7">
      <c r="A166" s="38"/>
      <c r="B166" s="143"/>
      <c r="C166" s="39"/>
      <c r="D166" s="39"/>
      <c r="E166" s="40"/>
      <c r="F166" s="40"/>
      <c r="G166" s="144"/>
    </row>
    <row r="167" spans="1:7">
      <c r="A167" s="38"/>
      <c r="B167" s="143"/>
      <c r="C167" s="39"/>
      <c r="D167" s="39"/>
      <c r="E167" s="40"/>
      <c r="F167" s="40"/>
      <c r="G167" s="144"/>
    </row>
    <row r="168" spans="1:7">
      <c r="A168" s="38"/>
      <c r="B168" s="143"/>
      <c r="C168" s="39"/>
      <c r="D168" s="39"/>
      <c r="E168" s="40"/>
      <c r="F168" s="40"/>
      <c r="G168" s="144"/>
    </row>
    <row r="169" spans="1:7">
      <c r="A169" s="38"/>
      <c r="B169" s="143"/>
      <c r="C169" s="39"/>
      <c r="D169" s="39"/>
      <c r="E169" s="40"/>
      <c r="F169" s="40"/>
      <c r="G169" s="144"/>
    </row>
    <row r="170" spans="1:7">
      <c r="A170" s="38"/>
      <c r="B170" s="143"/>
      <c r="C170" s="39"/>
      <c r="D170" s="39"/>
      <c r="E170" s="40"/>
      <c r="F170" s="40"/>
      <c r="G170" s="144"/>
    </row>
    <row r="171" spans="1:7">
      <c r="A171" s="38"/>
      <c r="B171" s="143"/>
      <c r="C171" s="39"/>
      <c r="D171" s="39"/>
      <c r="E171" s="40"/>
      <c r="F171" s="40"/>
      <c r="G171" s="144"/>
    </row>
    <row r="172" spans="1:7">
      <c r="A172" s="38"/>
      <c r="B172" s="143"/>
      <c r="C172" s="39"/>
      <c r="D172" s="39"/>
      <c r="E172" s="40"/>
      <c r="F172" s="40"/>
      <c r="G172" s="144"/>
    </row>
    <row r="173" spans="1:7">
      <c r="A173" s="38"/>
      <c r="B173" s="143"/>
      <c r="C173" s="39"/>
      <c r="D173" s="39"/>
      <c r="E173" s="40"/>
      <c r="F173" s="40"/>
      <c r="G173" s="144"/>
    </row>
    <row r="174" spans="1:7">
      <c r="A174" s="38"/>
      <c r="B174" s="143"/>
      <c r="C174" s="39"/>
      <c r="D174" s="39"/>
      <c r="E174" s="40"/>
      <c r="F174" s="40"/>
      <c r="G174" s="144"/>
    </row>
    <row r="175" spans="1:7">
      <c r="A175" s="38"/>
      <c r="B175" s="143"/>
      <c r="C175" s="39"/>
      <c r="D175" s="39"/>
      <c r="E175" s="40"/>
      <c r="F175" s="40"/>
      <c r="G175" s="144"/>
    </row>
    <row r="176" spans="1:7">
      <c r="A176" s="38"/>
      <c r="B176" s="143"/>
      <c r="C176" s="39"/>
      <c r="D176" s="39"/>
      <c r="E176" s="40"/>
      <c r="F176" s="40"/>
      <c r="G176" s="144"/>
    </row>
    <row r="177" spans="1:7">
      <c r="A177" s="38"/>
      <c r="B177" s="143"/>
      <c r="C177" s="39"/>
      <c r="D177" s="39"/>
      <c r="E177" s="40"/>
      <c r="F177" s="40"/>
      <c r="G177" s="144"/>
    </row>
    <row r="178" spans="1:7">
      <c r="A178" s="38"/>
      <c r="B178" s="143"/>
      <c r="C178" s="39"/>
      <c r="D178" s="39"/>
      <c r="E178" s="40"/>
      <c r="F178" s="40"/>
      <c r="G178" s="144"/>
    </row>
    <row r="179" spans="1:7">
      <c r="A179" s="38"/>
      <c r="B179" s="143"/>
      <c r="C179" s="39"/>
      <c r="D179" s="39"/>
      <c r="E179" s="40"/>
      <c r="F179" s="40"/>
      <c r="G179" s="144"/>
    </row>
    <row r="180" spans="1:7">
      <c r="A180" s="38"/>
      <c r="B180" s="143"/>
      <c r="C180" s="39"/>
      <c r="D180" s="39"/>
      <c r="E180" s="40"/>
      <c r="F180" s="40"/>
      <c r="G180" s="144"/>
    </row>
    <row r="181" spans="1:7">
      <c r="A181" s="38"/>
      <c r="B181" s="143"/>
      <c r="C181" s="39"/>
      <c r="D181" s="39"/>
      <c r="E181" s="40"/>
      <c r="F181" s="40"/>
      <c r="G181" s="144"/>
    </row>
    <row r="182" spans="1:7">
      <c r="A182" s="38"/>
      <c r="B182" s="143"/>
      <c r="C182" s="39"/>
      <c r="D182" s="39"/>
      <c r="E182" s="40"/>
      <c r="F182" s="40"/>
      <c r="G182" s="144"/>
    </row>
    <row r="183" spans="1:7">
      <c r="A183" s="38"/>
      <c r="B183" s="143"/>
      <c r="C183" s="39"/>
      <c r="D183" s="39"/>
      <c r="E183" s="40"/>
      <c r="F183" s="40"/>
      <c r="G183" s="144"/>
    </row>
    <row r="184" spans="1:7">
      <c r="A184" s="38"/>
      <c r="B184" s="143"/>
      <c r="C184" s="39"/>
      <c r="D184" s="39"/>
      <c r="E184" s="40"/>
      <c r="F184" s="40"/>
      <c r="G184" s="144"/>
    </row>
    <row r="185" spans="1:7">
      <c r="A185" s="38"/>
      <c r="B185" s="143"/>
      <c r="C185" s="39"/>
      <c r="D185" s="39"/>
      <c r="E185" s="40"/>
      <c r="F185" s="40"/>
      <c r="G185" s="144"/>
    </row>
    <row r="186" spans="1:7">
      <c r="A186" s="38"/>
      <c r="B186" s="143"/>
      <c r="C186" s="39"/>
      <c r="D186" s="39"/>
      <c r="E186" s="40"/>
      <c r="F186" s="40"/>
      <c r="G186" s="144"/>
    </row>
    <row r="187" spans="1:7">
      <c r="A187" s="38"/>
      <c r="B187" s="143"/>
      <c r="C187" s="39"/>
      <c r="D187" s="39"/>
      <c r="E187" s="40"/>
      <c r="F187" s="40"/>
      <c r="G187" s="144"/>
    </row>
    <row r="188" spans="1:7">
      <c r="A188" s="38"/>
      <c r="B188" s="143"/>
      <c r="C188" s="39"/>
      <c r="D188" s="39"/>
      <c r="E188" s="40"/>
      <c r="F188" s="40"/>
      <c r="G188" s="144"/>
    </row>
    <row r="189" spans="1:7">
      <c r="A189" s="38"/>
      <c r="B189" s="143"/>
      <c r="C189" s="39"/>
      <c r="D189" s="39"/>
      <c r="E189" s="40"/>
      <c r="F189" s="40"/>
      <c r="G189" s="144"/>
    </row>
    <row r="190" spans="1:7">
      <c r="A190" s="38"/>
      <c r="B190" s="143"/>
      <c r="C190" s="39"/>
      <c r="D190" s="39"/>
      <c r="E190" s="40"/>
      <c r="F190" s="40"/>
      <c r="G190" s="144"/>
    </row>
    <row r="191" spans="1:7">
      <c r="A191" s="38"/>
      <c r="B191" s="143"/>
      <c r="C191" s="39"/>
      <c r="D191" s="39"/>
      <c r="E191" s="40"/>
      <c r="F191" s="40"/>
      <c r="G191" s="144"/>
    </row>
    <row r="192" spans="1:7">
      <c r="A192" s="38"/>
      <c r="B192" s="143"/>
      <c r="C192" s="39"/>
      <c r="D192" s="39"/>
      <c r="E192" s="40"/>
      <c r="F192" s="40"/>
      <c r="G192" s="144"/>
    </row>
    <row r="193" spans="1:7">
      <c r="A193" s="38"/>
      <c r="B193" s="143"/>
      <c r="C193" s="39"/>
      <c r="D193" s="39"/>
      <c r="E193" s="40"/>
      <c r="F193" s="40"/>
      <c r="G193" s="144"/>
    </row>
    <row r="194" spans="1:7">
      <c r="A194" s="38"/>
      <c r="B194" s="143"/>
      <c r="C194" s="39"/>
      <c r="D194" s="39"/>
      <c r="E194" s="40"/>
      <c r="F194" s="40"/>
      <c r="G194" s="144"/>
    </row>
    <row r="195" spans="1:7">
      <c r="A195" s="38"/>
      <c r="B195" s="143"/>
      <c r="C195" s="39"/>
      <c r="D195" s="39"/>
      <c r="E195" s="40"/>
      <c r="F195" s="40"/>
      <c r="G195" s="144"/>
    </row>
    <row r="196" spans="1:7">
      <c r="A196" s="38"/>
      <c r="B196" s="143"/>
      <c r="C196" s="39"/>
      <c r="D196" s="39"/>
      <c r="E196" s="40"/>
      <c r="F196" s="40"/>
      <c r="G196" s="144"/>
    </row>
    <row r="197" spans="1:7">
      <c r="A197" s="38"/>
      <c r="B197" s="143"/>
      <c r="C197" s="39"/>
      <c r="D197" s="39"/>
      <c r="E197" s="40"/>
      <c r="F197" s="40"/>
      <c r="G197" s="144"/>
    </row>
    <row r="198" spans="1:7">
      <c r="A198" s="38"/>
      <c r="B198" s="143"/>
      <c r="C198" s="39"/>
      <c r="D198" s="39"/>
      <c r="E198" s="40"/>
      <c r="F198" s="40"/>
      <c r="G198" s="144"/>
    </row>
    <row r="199" spans="1:7">
      <c r="A199" s="38"/>
      <c r="B199" s="143"/>
      <c r="C199" s="39"/>
      <c r="D199" s="39"/>
      <c r="E199" s="40"/>
      <c r="F199" s="40"/>
      <c r="G199" s="144"/>
    </row>
    <row r="200" spans="1:7">
      <c r="A200" s="38"/>
      <c r="B200" s="143"/>
      <c r="C200" s="39"/>
      <c r="D200" s="39"/>
      <c r="E200" s="40"/>
      <c r="F200" s="40"/>
      <c r="G200" s="144"/>
    </row>
    <row r="201" spans="1:7">
      <c r="A201" s="38"/>
      <c r="B201" s="143"/>
      <c r="C201" s="39"/>
      <c r="D201" s="39"/>
      <c r="E201" s="40"/>
      <c r="F201" s="40"/>
      <c r="G201" s="144"/>
    </row>
    <row r="202" spans="1:7">
      <c r="A202" s="38"/>
      <c r="B202" s="143"/>
      <c r="C202" s="39"/>
      <c r="D202" s="39"/>
      <c r="E202" s="40"/>
      <c r="F202" s="40"/>
      <c r="G202" s="144"/>
    </row>
    <row r="203" spans="1:7">
      <c r="A203" s="38"/>
      <c r="B203" s="143"/>
      <c r="C203" s="39"/>
      <c r="D203" s="39"/>
      <c r="E203" s="40"/>
      <c r="F203" s="40"/>
      <c r="G203" s="144"/>
    </row>
    <row r="204" spans="1:7">
      <c r="A204" s="38"/>
      <c r="B204" s="143"/>
      <c r="C204" s="39"/>
      <c r="D204" s="39"/>
      <c r="E204" s="40"/>
      <c r="F204" s="40"/>
      <c r="G204" s="144"/>
    </row>
    <row r="205" spans="1:7">
      <c r="A205" s="38"/>
      <c r="B205" s="143"/>
      <c r="C205" s="39"/>
      <c r="D205" s="39"/>
      <c r="E205" s="40"/>
      <c r="F205" s="40"/>
      <c r="G205" s="144"/>
    </row>
    <row r="206" spans="1:7">
      <c r="A206" s="38"/>
      <c r="B206" s="143"/>
      <c r="C206" s="39"/>
      <c r="D206" s="39"/>
      <c r="E206" s="40"/>
      <c r="F206" s="40"/>
      <c r="G206" s="144"/>
    </row>
    <row r="207" spans="1:7">
      <c r="A207" s="38"/>
      <c r="B207" s="143"/>
      <c r="C207" s="39"/>
      <c r="D207" s="39"/>
      <c r="E207" s="40"/>
      <c r="F207" s="40"/>
      <c r="G207" s="144"/>
    </row>
    <row r="208" spans="1:7">
      <c r="A208" s="38"/>
      <c r="B208" s="143"/>
      <c r="C208" s="39"/>
      <c r="D208" s="39"/>
      <c r="E208" s="40"/>
      <c r="F208" s="40"/>
      <c r="G208" s="144"/>
    </row>
    <row r="209" spans="1:7">
      <c r="A209" s="38"/>
      <c r="B209" s="143"/>
      <c r="C209" s="39"/>
      <c r="D209" s="39"/>
      <c r="E209" s="40"/>
      <c r="F209" s="40"/>
      <c r="G209" s="144"/>
    </row>
    <row r="210" spans="1:7">
      <c r="A210" s="38"/>
      <c r="B210" s="143"/>
      <c r="C210" s="39"/>
      <c r="D210" s="39"/>
      <c r="E210" s="40"/>
      <c r="F210" s="40"/>
      <c r="G210" s="144"/>
    </row>
    <row r="211" spans="1:7">
      <c r="A211" s="38"/>
      <c r="B211" s="143"/>
      <c r="C211" s="39"/>
      <c r="D211" s="39"/>
      <c r="E211" s="40"/>
      <c r="F211" s="40"/>
      <c r="G211" s="144"/>
    </row>
    <row r="212" spans="1:7">
      <c r="A212" s="38"/>
      <c r="B212" s="143"/>
      <c r="C212" s="39"/>
      <c r="D212" s="39"/>
      <c r="E212" s="40"/>
      <c r="F212" s="40"/>
      <c r="G212" s="144"/>
    </row>
    <row r="213" spans="1:7">
      <c r="A213" s="38"/>
      <c r="B213" s="143"/>
      <c r="C213" s="39"/>
      <c r="D213" s="39"/>
      <c r="E213" s="40"/>
      <c r="F213" s="40"/>
      <c r="G213" s="144"/>
    </row>
    <row r="214" spans="1:7">
      <c r="A214" s="38"/>
      <c r="B214" s="143"/>
      <c r="C214" s="39"/>
      <c r="D214" s="39"/>
      <c r="E214" s="40"/>
      <c r="F214" s="40"/>
      <c r="G214" s="144"/>
    </row>
    <row r="215" spans="1:7">
      <c r="A215" s="38"/>
      <c r="B215" s="143"/>
      <c r="C215" s="39"/>
      <c r="D215" s="39"/>
      <c r="E215" s="40"/>
      <c r="F215" s="40"/>
      <c r="G215" s="144"/>
    </row>
    <row r="216" spans="1:7">
      <c r="A216" s="38"/>
      <c r="B216" s="143"/>
      <c r="C216" s="39"/>
      <c r="D216" s="39"/>
      <c r="E216" s="40"/>
      <c r="F216" s="40"/>
      <c r="G216" s="144"/>
    </row>
    <row r="217" spans="1:7">
      <c r="A217" s="38"/>
      <c r="B217" s="143"/>
      <c r="C217" s="39"/>
      <c r="D217" s="39"/>
      <c r="E217" s="40"/>
      <c r="F217" s="40"/>
      <c r="G217" s="144"/>
    </row>
    <row r="218" spans="1:7">
      <c r="A218" s="38"/>
      <c r="B218" s="143"/>
      <c r="C218" s="39"/>
      <c r="D218" s="39"/>
      <c r="E218" s="40"/>
      <c r="F218" s="40"/>
      <c r="G218" s="144"/>
    </row>
    <row r="219" spans="1:7">
      <c r="A219" s="38"/>
      <c r="B219" s="143"/>
      <c r="C219" s="39"/>
      <c r="D219" s="39"/>
      <c r="E219" s="40"/>
      <c r="F219" s="40"/>
      <c r="G219" s="144"/>
    </row>
    <row r="220" spans="1:7">
      <c r="A220" s="38"/>
      <c r="B220" s="143"/>
      <c r="C220" s="39"/>
      <c r="D220" s="39"/>
      <c r="E220" s="40"/>
      <c r="F220" s="40"/>
      <c r="G220" s="144"/>
    </row>
    <row r="221" spans="1:7">
      <c r="A221" s="38"/>
      <c r="B221" s="143"/>
      <c r="C221" s="39"/>
      <c r="D221" s="39"/>
      <c r="E221" s="40"/>
      <c r="F221" s="40"/>
      <c r="G221" s="144"/>
    </row>
    <row r="222" spans="1:7">
      <c r="A222" s="38"/>
      <c r="B222" s="143"/>
      <c r="C222" s="39"/>
      <c r="D222" s="39"/>
      <c r="E222" s="40"/>
      <c r="F222" s="40"/>
      <c r="G222" s="144"/>
    </row>
    <row r="223" spans="1:7">
      <c r="A223" s="38"/>
      <c r="B223" s="143"/>
      <c r="C223" s="39"/>
      <c r="D223" s="39"/>
      <c r="E223" s="40"/>
      <c r="F223" s="40"/>
      <c r="G223" s="144"/>
    </row>
    <row r="224" spans="1:7">
      <c r="A224" s="38"/>
      <c r="B224" s="143"/>
      <c r="C224" s="39"/>
      <c r="D224" s="39"/>
      <c r="E224" s="40"/>
      <c r="F224" s="40"/>
      <c r="G224" s="144"/>
    </row>
    <row r="225" spans="1:7">
      <c r="A225" s="38"/>
      <c r="B225" s="143"/>
      <c r="C225" s="39"/>
      <c r="D225" s="39"/>
      <c r="E225" s="40"/>
      <c r="F225" s="40"/>
      <c r="G225" s="144"/>
    </row>
    <row r="226" spans="1:7">
      <c r="A226" s="38"/>
      <c r="B226" s="143"/>
      <c r="C226" s="39"/>
      <c r="D226" s="39"/>
      <c r="E226" s="40"/>
      <c r="F226" s="40"/>
      <c r="G226" s="144"/>
    </row>
    <row r="227" spans="1:7">
      <c r="A227" s="38"/>
      <c r="B227" s="143"/>
      <c r="C227" s="39"/>
      <c r="D227" s="39"/>
      <c r="E227" s="40"/>
      <c r="F227" s="40"/>
      <c r="G227" s="144"/>
    </row>
    <row r="228" spans="1:7">
      <c r="A228" s="38"/>
      <c r="B228" s="143"/>
      <c r="C228" s="39"/>
      <c r="D228" s="39"/>
      <c r="E228" s="40"/>
      <c r="F228" s="40"/>
      <c r="G228" s="144"/>
    </row>
    <row r="229" spans="1:7">
      <c r="A229" s="38"/>
      <c r="B229" s="143"/>
      <c r="C229" s="39"/>
      <c r="D229" s="39"/>
      <c r="E229" s="40"/>
      <c r="F229" s="40"/>
      <c r="G229" s="144"/>
    </row>
    <row r="230" spans="1:7">
      <c r="A230" s="38"/>
      <c r="B230" s="143"/>
      <c r="C230" s="39"/>
      <c r="D230" s="39"/>
      <c r="E230" s="40"/>
      <c r="F230" s="40"/>
      <c r="G230" s="144"/>
    </row>
    <row r="231" spans="1:7">
      <c r="A231" s="38"/>
      <c r="B231" s="143"/>
      <c r="C231" s="39"/>
      <c r="D231" s="39"/>
      <c r="E231" s="40"/>
      <c r="F231" s="40"/>
      <c r="G231" s="144"/>
    </row>
    <row r="232" spans="1:7">
      <c r="A232" s="38"/>
      <c r="B232" s="143"/>
      <c r="C232" s="39"/>
      <c r="D232" s="39"/>
      <c r="E232" s="40"/>
      <c r="F232" s="40"/>
      <c r="G232" s="144"/>
    </row>
    <row r="233" spans="1:7">
      <c r="A233" s="38"/>
      <c r="B233" s="143"/>
      <c r="C233" s="39"/>
      <c r="D233" s="39"/>
      <c r="E233" s="40"/>
      <c r="F233" s="40"/>
      <c r="G233" s="144"/>
    </row>
    <row r="234" spans="1:7">
      <c r="A234" s="38"/>
      <c r="B234" s="143"/>
      <c r="C234" s="39"/>
      <c r="D234" s="39"/>
      <c r="E234" s="40"/>
      <c r="F234" s="40"/>
      <c r="G234" s="144"/>
    </row>
    <row r="235" spans="1:7">
      <c r="A235" s="38"/>
      <c r="B235" s="143"/>
      <c r="C235" s="39"/>
      <c r="D235" s="39"/>
      <c r="E235" s="40"/>
      <c r="F235" s="40"/>
      <c r="G235" s="144"/>
    </row>
    <row r="236" spans="1:7">
      <c r="A236" s="38"/>
      <c r="B236" s="143"/>
      <c r="C236" s="39"/>
      <c r="D236" s="39"/>
      <c r="E236" s="40"/>
      <c r="F236" s="40"/>
      <c r="G236" s="144"/>
    </row>
    <row r="237" spans="1:7">
      <c r="A237" s="38"/>
      <c r="B237" s="143"/>
      <c r="C237" s="39"/>
      <c r="D237" s="39"/>
      <c r="E237" s="40"/>
      <c r="F237" s="40"/>
      <c r="G237" s="144"/>
    </row>
    <row r="238" spans="1:7">
      <c r="A238" s="38"/>
      <c r="B238" s="143"/>
      <c r="C238" s="39"/>
      <c r="D238" s="39"/>
      <c r="E238" s="40"/>
      <c r="F238" s="40"/>
      <c r="G238" s="144"/>
    </row>
    <row r="239" spans="1:7">
      <c r="A239" s="38"/>
      <c r="B239" s="143"/>
      <c r="C239" s="39"/>
      <c r="D239" s="39"/>
      <c r="E239" s="40"/>
      <c r="F239" s="40"/>
      <c r="G239" s="144"/>
    </row>
    <row r="240" spans="1:7">
      <c r="A240" s="38"/>
      <c r="B240" s="143"/>
      <c r="C240" s="39"/>
      <c r="D240" s="39"/>
      <c r="E240" s="40"/>
      <c r="F240" s="40"/>
      <c r="G240" s="144"/>
    </row>
    <row r="241" spans="1:7">
      <c r="A241" s="38"/>
      <c r="B241" s="143"/>
      <c r="C241" s="39"/>
      <c r="D241" s="39"/>
      <c r="E241" s="40"/>
      <c r="F241" s="40"/>
      <c r="G241" s="144"/>
    </row>
    <row r="242" spans="1:7">
      <c r="A242" s="38"/>
      <c r="B242" s="143"/>
      <c r="C242" s="39"/>
      <c r="D242" s="39"/>
      <c r="E242" s="40"/>
      <c r="F242" s="40"/>
      <c r="G242" s="144"/>
    </row>
    <row r="243" spans="1:7">
      <c r="A243" s="38"/>
      <c r="B243" s="143"/>
      <c r="C243" s="39"/>
      <c r="D243" s="39"/>
      <c r="E243" s="40"/>
      <c r="F243" s="40"/>
      <c r="G243" s="144"/>
    </row>
    <row r="244" spans="1:7">
      <c r="A244" s="38"/>
      <c r="B244" s="143"/>
      <c r="C244" s="39"/>
      <c r="D244" s="39"/>
      <c r="E244" s="40"/>
      <c r="F244" s="40"/>
      <c r="G244" s="144"/>
    </row>
    <row r="245" spans="1:7">
      <c r="A245" s="38"/>
      <c r="B245" s="143"/>
      <c r="C245" s="39"/>
      <c r="D245" s="39"/>
      <c r="E245" s="40"/>
      <c r="F245" s="40"/>
      <c r="G245" s="144"/>
    </row>
    <row r="246" spans="1:7">
      <c r="A246" s="38"/>
      <c r="B246" s="143"/>
      <c r="C246" s="39"/>
      <c r="D246" s="39"/>
      <c r="E246" s="40"/>
      <c r="F246" s="40"/>
      <c r="G246" s="144"/>
    </row>
    <row r="247" spans="1:7">
      <c r="A247" s="38"/>
      <c r="B247" s="143"/>
      <c r="C247" s="39"/>
      <c r="D247" s="39"/>
      <c r="E247" s="40"/>
      <c r="F247" s="40"/>
      <c r="G247" s="144"/>
    </row>
    <row r="248" spans="1:7">
      <c r="A248" s="38"/>
      <c r="B248" s="143"/>
      <c r="C248" s="39"/>
      <c r="D248" s="39"/>
      <c r="E248" s="40"/>
      <c r="F248" s="40"/>
      <c r="G248" s="144"/>
    </row>
    <row r="249" spans="1:7">
      <c r="A249" s="38"/>
      <c r="B249" s="143"/>
      <c r="C249" s="39"/>
      <c r="D249" s="39"/>
      <c r="E249" s="40"/>
      <c r="F249" s="40"/>
      <c r="G249" s="144"/>
    </row>
    <row r="250" spans="1:7">
      <c r="A250" s="38"/>
      <c r="B250" s="143"/>
      <c r="C250" s="39"/>
      <c r="D250" s="39"/>
      <c r="E250" s="40"/>
      <c r="F250" s="40"/>
      <c r="G250" s="144"/>
    </row>
    <row r="251" spans="1:7">
      <c r="A251" s="38"/>
      <c r="B251" s="143"/>
      <c r="C251" s="39"/>
      <c r="D251" s="39"/>
      <c r="E251" s="40"/>
      <c r="F251" s="40"/>
      <c r="G251" s="144"/>
    </row>
    <row r="252" spans="1:7">
      <c r="A252" s="38"/>
      <c r="B252" s="143"/>
      <c r="C252" s="39"/>
      <c r="D252" s="39"/>
      <c r="E252" s="40"/>
      <c r="F252" s="40"/>
      <c r="G252" s="144"/>
    </row>
    <row r="253" spans="1:7">
      <c r="A253" s="38"/>
      <c r="B253" s="143"/>
      <c r="C253" s="39"/>
      <c r="D253" s="39"/>
      <c r="E253" s="40"/>
      <c r="F253" s="40"/>
      <c r="G253" s="144"/>
    </row>
    <row r="254" spans="1:7">
      <c r="A254" s="38"/>
      <c r="B254" s="143"/>
      <c r="C254" s="39"/>
      <c r="D254" s="39"/>
      <c r="E254" s="40"/>
      <c r="F254" s="40"/>
      <c r="G254" s="144"/>
    </row>
    <row r="255" spans="1:7">
      <c r="A255" s="38"/>
      <c r="B255" s="143"/>
      <c r="C255" s="39"/>
      <c r="D255" s="39"/>
      <c r="E255" s="40"/>
      <c r="F255" s="40"/>
      <c r="G255" s="144"/>
    </row>
    <row r="256" spans="1:7">
      <c r="A256" s="38"/>
      <c r="B256" s="143"/>
      <c r="C256" s="39"/>
      <c r="D256" s="39"/>
      <c r="E256" s="40"/>
      <c r="F256" s="40"/>
      <c r="G256" s="144"/>
    </row>
    <row r="257" spans="1:7">
      <c r="A257" s="38"/>
      <c r="B257" s="143"/>
      <c r="C257" s="39"/>
      <c r="D257" s="39"/>
      <c r="E257" s="40"/>
      <c r="F257" s="40"/>
      <c r="G257" s="144"/>
    </row>
    <row r="258" spans="1:7">
      <c r="A258" s="38"/>
      <c r="B258" s="143"/>
      <c r="C258" s="39"/>
      <c r="D258" s="39"/>
      <c r="E258" s="40"/>
      <c r="F258" s="40"/>
      <c r="G258" s="144"/>
    </row>
    <row r="259" spans="1:7">
      <c r="A259" s="38"/>
      <c r="B259" s="143"/>
      <c r="C259" s="39"/>
      <c r="D259" s="39"/>
      <c r="E259" s="40"/>
      <c r="F259" s="40"/>
      <c r="G259" s="144"/>
    </row>
    <row r="260" spans="1:7">
      <c r="A260" s="38"/>
      <c r="B260" s="143"/>
      <c r="C260" s="39"/>
      <c r="D260" s="39"/>
      <c r="E260" s="40"/>
      <c r="F260" s="40"/>
      <c r="G260" s="144"/>
    </row>
    <row r="261" spans="1:7">
      <c r="A261" s="38"/>
      <c r="B261" s="143"/>
      <c r="C261" s="39"/>
      <c r="D261" s="39"/>
      <c r="E261" s="40"/>
      <c r="F261" s="40"/>
      <c r="G261" s="144"/>
    </row>
    <row r="262" spans="1:7">
      <c r="A262" s="38"/>
      <c r="B262" s="143"/>
      <c r="C262" s="39"/>
      <c r="D262" s="39"/>
      <c r="E262" s="40"/>
      <c r="F262" s="40"/>
      <c r="G262" s="144"/>
    </row>
    <row r="263" spans="1:7">
      <c r="A263" s="38"/>
      <c r="B263" s="143"/>
      <c r="C263" s="39"/>
      <c r="D263" s="39"/>
      <c r="E263" s="40"/>
      <c r="F263" s="40"/>
      <c r="G263" s="144"/>
    </row>
    <row r="264" spans="1:7">
      <c r="A264" s="38"/>
      <c r="B264" s="143"/>
      <c r="C264" s="39"/>
      <c r="D264" s="39"/>
      <c r="E264" s="40"/>
      <c r="F264" s="40"/>
      <c r="G264" s="144"/>
    </row>
    <row r="265" spans="1:7">
      <c r="A265" s="38"/>
      <c r="B265" s="143"/>
      <c r="C265" s="39"/>
      <c r="D265" s="39"/>
      <c r="E265" s="40"/>
      <c r="F265" s="40"/>
      <c r="G265" s="144"/>
    </row>
    <row r="266" spans="1:7">
      <c r="A266" s="38"/>
      <c r="B266" s="143"/>
      <c r="C266" s="39"/>
      <c r="D266" s="39"/>
      <c r="E266" s="40"/>
      <c r="F266" s="40"/>
      <c r="G266" s="144"/>
    </row>
    <row r="267" spans="1:7">
      <c r="A267" s="38"/>
      <c r="B267" s="143"/>
      <c r="C267" s="39"/>
      <c r="D267" s="39"/>
      <c r="E267" s="40"/>
      <c r="F267" s="40"/>
      <c r="G267" s="144"/>
    </row>
    <row r="268" spans="1:7">
      <c r="A268" s="38"/>
      <c r="B268" s="143"/>
      <c r="C268" s="39"/>
      <c r="D268" s="39"/>
      <c r="E268" s="40"/>
      <c r="F268" s="40"/>
      <c r="G268" s="144"/>
    </row>
    <row r="269" spans="1:7">
      <c r="A269" s="38"/>
      <c r="B269" s="143"/>
      <c r="C269" s="39"/>
      <c r="D269" s="39"/>
      <c r="E269" s="40"/>
      <c r="F269" s="40"/>
      <c r="G269" s="144"/>
    </row>
    <row r="270" spans="1:7">
      <c r="A270" s="38"/>
      <c r="B270" s="143"/>
      <c r="C270" s="39"/>
      <c r="D270" s="39"/>
      <c r="E270" s="40"/>
      <c r="F270" s="40"/>
      <c r="G270" s="144"/>
    </row>
    <row r="271" spans="1:7">
      <c r="A271" s="38"/>
      <c r="B271" s="143"/>
      <c r="C271" s="39"/>
      <c r="D271" s="39"/>
      <c r="E271" s="40"/>
      <c r="F271" s="40"/>
      <c r="G271" s="144"/>
    </row>
    <row r="272" spans="1:7">
      <c r="A272" s="38"/>
      <c r="B272" s="143"/>
      <c r="C272" s="39"/>
      <c r="D272" s="39"/>
      <c r="E272" s="40"/>
      <c r="F272" s="40"/>
      <c r="G272" s="144"/>
    </row>
    <row r="273" spans="1:7">
      <c r="A273" s="38"/>
      <c r="B273" s="143"/>
      <c r="C273" s="39"/>
      <c r="D273" s="39"/>
      <c r="E273" s="40"/>
      <c r="F273" s="40"/>
      <c r="G273" s="144"/>
    </row>
    <row r="274" spans="1:7">
      <c r="A274" s="38"/>
      <c r="B274" s="143"/>
      <c r="C274" s="39"/>
      <c r="D274" s="39"/>
      <c r="E274" s="40"/>
      <c r="F274" s="40"/>
      <c r="G274" s="144"/>
    </row>
    <row r="275" spans="1:7">
      <c r="A275" s="38"/>
      <c r="B275" s="143"/>
      <c r="C275" s="39"/>
      <c r="D275" s="39"/>
      <c r="E275" s="40"/>
      <c r="F275" s="40"/>
      <c r="G275" s="144"/>
    </row>
    <row r="276" spans="1:7">
      <c r="A276" s="38"/>
      <c r="B276" s="143"/>
      <c r="C276" s="39"/>
      <c r="D276" s="39"/>
      <c r="E276" s="40"/>
      <c r="F276" s="40"/>
      <c r="G276" s="144"/>
    </row>
    <row r="277" spans="1:7">
      <c r="A277" s="38"/>
      <c r="B277" s="143"/>
      <c r="C277" s="39"/>
      <c r="D277" s="39"/>
      <c r="E277" s="40"/>
      <c r="F277" s="40"/>
      <c r="G277" s="144"/>
    </row>
    <row r="278" spans="1:7">
      <c r="A278" s="38"/>
      <c r="B278" s="143"/>
      <c r="C278" s="39"/>
      <c r="D278" s="39"/>
      <c r="E278" s="40"/>
      <c r="F278" s="40"/>
      <c r="G278" s="144"/>
    </row>
    <row r="279" spans="1:7">
      <c r="A279" s="38"/>
      <c r="B279" s="143"/>
      <c r="C279" s="39"/>
      <c r="D279" s="39"/>
      <c r="E279" s="40"/>
      <c r="F279" s="40"/>
      <c r="G279" s="144"/>
    </row>
    <row r="280" spans="1:7">
      <c r="A280" s="38"/>
      <c r="B280" s="143"/>
      <c r="C280" s="39"/>
      <c r="D280" s="39"/>
      <c r="E280" s="40"/>
      <c r="F280" s="40"/>
      <c r="G280" s="144"/>
    </row>
    <row r="281" spans="1:7">
      <c r="A281" s="38"/>
      <c r="B281" s="143"/>
      <c r="C281" s="39"/>
      <c r="D281" s="39"/>
      <c r="E281" s="40"/>
      <c r="F281" s="40"/>
      <c r="G281" s="144"/>
    </row>
    <row r="282" spans="1:7">
      <c r="A282" s="38"/>
      <c r="B282" s="143"/>
      <c r="C282" s="39"/>
      <c r="D282" s="39"/>
      <c r="E282" s="40"/>
      <c r="F282" s="40"/>
      <c r="G282" s="144"/>
    </row>
    <row r="283" spans="1:7">
      <c r="A283" s="38"/>
      <c r="B283" s="143"/>
      <c r="C283" s="39"/>
      <c r="D283" s="39"/>
      <c r="E283" s="40"/>
      <c r="F283" s="40"/>
      <c r="G283" s="144"/>
    </row>
    <row r="284" spans="1:7">
      <c r="A284" s="38"/>
      <c r="B284" s="143"/>
      <c r="C284" s="39"/>
      <c r="D284" s="39"/>
      <c r="E284" s="40"/>
      <c r="F284" s="40"/>
      <c r="G284" s="144"/>
    </row>
    <row r="285" spans="1:7">
      <c r="A285" s="38"/>
      <c r="B285" s="143"/>
      <c r="C285" s="39"/>
      <c r="D285" s="39"/>
      <c r="E285" s="40"/>
      <c r="F285" s="40"/>
      <c r="G285" s="144"/>
    </row>
    <row r="286" spans="1:7">
      <c r="A286" s="38"/>
      <c r="B286" s="143"/>
      <c r="C286" s="39"/>
      <c r="D286" s="39"/>
      <c r="E286" s="40"/>
      <c r="F286" s="40"/>
      <c r="G286" s="144"/>
    </row>
    <row r="287" spans="1:7">
      <c r="A287" s="38"/>
      <c r="B287" s="143"/>
      <c r="C287" s="39"/>
      <c r="D287" s="39"/>
      <c r="E287" s="40"/>
      <c r="F287" s="40"/>
      <c r="G287" s="144"/>
    </row>
    <row r="288" spans="1:7">
      <c r="A288" s="38"/>
      <c r="B288" s="143"/>
      <c r="C288" s="39"/>
      <c r="D288" s="39"/>
      <c r="E288" s="40"/>
      <c r="F288" s="40"/>
      <c r="G288" s="144"/>
    </row>
    <row r="289" spans="1:7">
      <c r="A289" s="38"/>
      <c r="B289" s="143"/>
      <c r="C289" s="39"/>
      <c r="D289" s="39"/>
      <c r="E289" s="40"/>
      <c r="F289" s="40"/>
      <c r="G289" s="144"/>
    </row>
    <row r="290" spans="1:7">
      <c r="A290" s="38"/>
      <c r="B290" s="143"/>
      <c r="C290" s="39"/>
      <c r="D290" s="39"/>
      <c r="E290" s="40"/>
      <c r="F290" s="40"/>
      <c r="G290" s="144"/>
    </row>
    <row r="291" spans="1:7">
      <c r="A291" s="38"/>
      <c r="B291" s="143"/>
      <c r="C291" s="39"/>
      <c r="D291" s="39"/>
      <c r="E291" s="40"/>
      <c r="F291" s="40"/>
      <c r="G291" s="144"/>
    </row>
    <row r="292" spans="1:7">
      <c r="A292" s="38"/>
      <c r="B292" s="143"/>
      <c r="C292" s="39"/>
      <c r="D292" s="39"/>
      <c r="E292" s="40"/>
      <c r="F292" s="40"/>
      <c r="G292" s="144"/>
    </row>
    <row r="293" spans="1:7">
      <c r="A293" s="38"/>
      <c r="B293" s="143"/>
      <c r="C293" s="39"/>
      <c r="D293" s="39"/>
      <c r="E293" s="40"/>
      <c r="F293" s="40"/>
      <c r="G293" s="144"/>
    </row>
    <row r="294" spans="1:7">
      <c r="A294" s="38"/>
      <c r="B294" s="143"/>
      <c r="C294" s="39"/>
      <c r="D294" s="39"/>
      <c r="E294" s="40"/>
      <c r="F294" s="40"/>
      <c r="G294" s="144"/>
    </row>
  </sheetData>
  <sortState ref="A111:K113">
    <sortCondition ref="I111:I113" descending="1"/>
  </sortState>
  <mergeCells count="1">
    <mergeCell ref="A1:K1"/>
  </mergeCells>
  <printOptions horizontalCentered="1"/>
  <pageMargins left="0.196527777777778" right="0.196527777777778" top="0.802777777777778" bottom="0.605555555555556"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5"/>
  <sheetViews>
    <sheetView topLeftCell="A7" workbookViewId="0">
      <selection activeCell="K154" sqref="K154"/>
    </sheetView>
  </sheetViews>
  <sheetFormatPr defaultColWidth="9" defaultRowHeight="14.25"/>
  <cols>
    <col min="1" max="1" width="18.6333333333333" style="2" customWidth="1"/>
    <col min="2" max="2" width="16.5416666666667" style="2" customWidth="1"/>
    <col min="3" max="3" width="9.75833333333333" customWidth="1"/>
    <col min="4" max="4" width="13.4583333333333" style="2" customWidth="1"/>
    <col min="5" max="5" width="6.625" style="3" customWidth="1"/>
    <col min="6" max="6" width="7.5" style="84" customWidth="1"/>
    <col min="7" max="7" width="5.75" style="85" customWidth="1"/>
    <col min="8" max="8" width="7.625" style="86" customWidth="1"/>
    <col min="9" max="9" width="6.125" style="86" customWidth="1"/>
    <col min="10" max="10" width="7" style="7" customWidth="1"/>
    <col min="11" max="11" width="15.25" style="8" customWidth="1"/>
  </cols>
  <sheetData>
    <row r="1" ht="30" customHeight="1" spans="1:11">
      <c r="A1" s="58" t="s">
        <v>0</v>
      </c>
      <c r="B1" s="58"/>
      <c r="C1" s="58"/>
      <c r="D1" s="58"/>
      <c r="E1" s="58"/>
      <c r="F1" s="87"/>
      <c r="G1" s="87"/>
      <c r="H1" s="87"/>
      <c r="I1" s="87"/>
      <c r="J1" s="58"/>
      <c r="K1" s="58"/>
    </row>
    <row r="2" s="1" customFormat="1" ht="38.1" customHeight="1" spans="1:11">
      <c r="A2" s="10" t="s">
        <v>1</v>
      </c>
      <c r="B2" s="10" t="s">
        <v>2</v>
      </c>
      <c r="C2" s="10" t="s">
        <v>3</v>
      </c>
      <c r="D2" s="10" t="s">
        <v>4</v>
      </c>
      <c r="E2" s="11" t="s">
        <v>5</v>
      </c>
      <c r="F2" s="11" t="s">
        <v>6</v>
      </c>
      <c r="G2" s="11" t="s">
        <v>7</v>
      </c>
      <c r="H2" s="11" t="s">
        <v>6</v>
      </c>
      <c r="I2" s="11" t="s">
        <v>8</v>
      </c>
      <c r="J2" s="44" t="s">
        <v>9</v>
      </c>
      <c r="K2" s="44" t="s">
        <v>10</v>
      </c>
    </row>
    <row r="3" s="1" customFormat="1" ht="18" customHeight="1" spans="1:11">
      <c r="A3" s="88" t="s">
        <v>128</v>
      </c>
      <c r="B3" s="14" t="s">
        <v>129</v>
      </c>
      <c r="C3" s="14" t="s">
        <v>130</v>
      </c>
      <c r="D3" s="89">
        <v>430918793</v>
      </c>
      <c r="E3" s="90">
        <v>62.8</v>
      </c>
      <c r="F3" s="18">
        <f>E3*50%</f>
        <v>31.4</v>
      </c>
      <c r="G3" s="18">
        <v>70.8</v>
      </c>
      <c r="H3" s="18">
        <f>G3*50%</f>
        <v>35.4</v>
      </c>
      <c r="I3" s="100">
        <f>F3+H3</f>
        <v>66.8</v>
      </c>
      <c r="J3" s="101">
        <v>1</v>
      </c>
      <c r="K3" s="45" t="s">
        <v>14</v>
      </c>
    </row>
    <row r="4" spans="1:11">
      <c r="A4" s="88" t="s">
        <v>128</v>
      </c>
      <c r="B4" s="13" t="s">
        <v>129</v>
      </c>
      <c r="C4" s="13" t="s">
        <v>131</v>
      </c>
      <c r="D4" s="24">
        <v>430918792</v>
      </c>
      <c r="E4" s="25">
        <v>54.6</v>
      </c>
      <c r="F4" s="18">
        <f>E4*50%</f>
        <v>27.3</v>
      </c>
      <c r="G4" s="66">
        <v>78.4</v>
      </c>
      <c r="H4" s="18">
        <f>G4*50%</f>
        <v>39.2</v>
      </c>
      <c r="I4" s="100">
        <f>F4+H4</f>
        <v>66.5</v>
      </c>
      <c r="J4" s="102">
        <v>2</v>
      </c>
      <c r="K4" s="45" t="s">
        <v>14</v>
      </c>
    </row>
    <row r="5" spans="1:11">
      <c r="A5" s="91" t="s">
        <v>128</v>
      </c>
      <c r="B5" s="19" t="s">
        <v>129</v>
      </c>
      <c r="C5" s="19" t="s">
        <v>132</v>
      </c>
      <c r="D5" s="20">
        <v>430918790</v>
      </c>
      <c r="E5" s="21">
        <v>53.4</v>
      </c>
      <c r="F5" s="92">
        <f>E5*50%</f>
        <v>26.7</v>
      </c>
      <c r="G5" s="93">
        <v>77.2</v>
      </c>
      <c r="H5" s="92">
        <f>G5*50%</f>
        <v>38.6</v>
      </c>
      <c r="I5" s="103">
        <f>F5+H5</f>
        <v>65.3</v>
      </c>
      <c r="J5" s="104">
        <v>3</v>
      </c>
      <c r="K5" s="105"/>
    </row>
    <row r="6" ht="15" customHeight="1" spans="1:11">
      <c r="A6" s="94"/>
      <c r="B6" s="95"/>
      <c r="C6" s="95"/>
      <c r="D6" s="96"/>
      <c r="E6" s="97"/>
      <c r="F6" s="98"/>
      <c r="G6" s="99"/>
      <c r="H6" s="98"/>
      <c r="I6" s="106"/>
      <c r="J6" s="107"/>
      <c r="K6" s="108"/>
    </row>
    <row r="7" spans="1:11">
      <c r="A7" s="88" t="s">
        <v>128</v>
      </c>
      <c r="B7" s="13" t="s">
        <v>133</v>
      </c>
      <c r="C7" s="13" t="s">
        <v>134</v>
      </c>
      <c r="D7" s="24" t="s">
        <v>135</v>
      </c>
      <c r="E7" s="25">
        <v>63.2</v>
      </c>
      <c r="F7" s="18">
        <f t="shared" ref="F7:F70" si="0">E7*50%</f>
        <v>31.6</v>
      </c>
      <c r="G7" s="66">
        <v>85.2</v>
      </c>
      <c r="H7" s="18">
        <f t="shared" ref="H7:H70" si="1">G7*50%</f>
        <v>42.6</v>
      </c>
      <c r="I7" s="66">
        <f t="shared" ref="I7:I70" si="2">F7+H7</f>
        <v>74.2</v>
      </c>
      <c r="J7" s="102">
        <v>1</v>
      </c>
      <c r="K7" s="71" t="s">
        <v>14</v>
      </c>
    </row>
    <row r="8" spans="1:11">
      <c r="A8" s="88" t="s">
        <v>128</v>
      </c>
      <c r="B8" s="13" t="s">
        <v>133</v>
      </c>
      <c r="C8" s="13" t="s">
        <v>136</v>
      </c>
      <c r="D8" s="24">
        <v>430918875</v>
      </c>
      <c r="E8" s="25">
        <v>61.6</v>
      </c>
      <c r="F8" s="18">
        <f t="shared" si="0"/>
        <v>30.8</v>
      </c>
      <c r="G8" s="66">
        <v>85.2</v>
      </c>
      <c r="H8" s="18">
        <f t="shared" si="1"/>
        <v>42.6</v>
      </c>
      <c r="I8" s="18">
        <f t="shared" si="2"/>
        <v>73.4</v>
      </c>
      <c r="J8" s="45">
        <v>2</v>
      </c>
      <c r="K8" s="71" t="s">
        <v>14</v>
      </c>
    </row>
    <row r="9" spans="1:11">
      <c r="A9" s="88" t="s">
        <v>128</v>
      </c>
      <c r="B9" s="13" t="s">
        <v>133</v>
      </c>
      <c r="C9" s="13" t="s">
        <v>137</v>
      </c>
      <c r="D9" s="24">
        <v>430918804</v>
      </c>
      <c r="E9" s="25">
        <v>51.6</v>
      </c>
      <c r="F9" s="18">
        <f t="shared" si="0"/>
        <v>25.8</v>
      </c>
      <c r="G9" s="66">
        <v>89.1</v>
      </c>
      <c r="H9" s="18">
        <f t="shared" si="1"/>
        <v>44.55</v>
      </c>
      <c r="I9" s="18">
        <f t="shared" si="2"/>
        <v>70.35</v>
      </c>
      <c r="J9" s="45">
        <v>3</v>
      </c>
      <c r="K9" s="71" t="s">
        <v>14</v>
      </c>
    </row>
    <row r="10" spans="1:11">
      <c r="A10" s="88" t="s">
        <v>128</v>
      </c>
      <c r="B10" s="13" t="s">
        <v>133</v>
      </c>
      <c r="C10" s="13" t="s">
        <v>138</v>
      </c>
      <c r="D10" s="24">
        <v>430918876</v>
      </c>
      <c r="E10" s="25">
        <v>56.6</v>
      </c>
      <c r="F10" s="18">
        <f t="shared" si="0"/>
        <v>28.3</v>
      </c>
      <c r="G10" s="66">
        <v>83.2</v>
      </c>
      <c r="H10" s="18">
        <f t="shared" si="1"/>
        <v>41.6</v>
      </c>
      <c r="I10" s="18">
        <f t="shared" si="2"/>
        <v>69.9</v>
      </c>
      <c r="J10" s="45">
        <v>4</v>
      </c>
      <c r="K10" s="71" t="s">
        <v>14</v>
      </c>
    </row>
    <row r="11" spans="1:11">
      <c r="A11" s="88" t="s">
        <v>128</v>
      </c>
      <c r="B11" s="13" t="s">
        <v>133</v>
      </c>
      <c r="C11" s="13" t="s">
        <v>139</v>
      </c>
      <c r="D11" s="24">
        <v>430918828</v>
      </c>
      <c r="E11" s="25">
        <v>60.8</v>
      </c>
      <c r="F11" s="18">
        <f t="shared" si="0"/>
        <v>30.4</v>
      </c>
      <c r="G11" s="66">
        <v>78.8</v>
      </c>
      <c r="H11" s="18">
        <f t="shared" si="1"/>
        <v>39.4</v>
      </c>
      <c r="I11" s="18">
        <f t="shared" si="2"/>
        <v>69.8</v>
      </c>
      <c r="J11" s="45">
        <v>5</v>
      </c>
      <c r="K11" s="71" t="s">
        <v>14</v>
      </c>
    </row>
    <row r="12" spans="1:11">
      <c r="A12" s="88" t="s">
        <v>128</v>
      </c>
      <c r="B12" s="13" t="s">
        <v>133</v>
      </c>
      <c r="C12" s="13" t="s">
        <v>140</v>
      </c>
      <c r="D12" s="24">
        <v>430918812</v>
      </c>
      <c r="E12" s="25">
        <v>55.4</v>
      </c>
      <c r="F12" s="18">
        <f t="shared" si="0"/>
        <v>27.7</v>
      </c>
      <c r="G12" s="66">
        <v>84</v>
      </c>
      <c r="H12" s="18">
        <f t="shared" si="1"/>
        <v>42</v>
      </c>
      <c r="I12" s="18">
        <f t="shared" si="2"/>
        <v>69.7</v>
      </c>
      <c r="J12" s="45">
        <v>6</v>
      </c>
      <c r="K12" s="71" t="s">
        <v>14</v>
      </c>
    </row>
    <row r="13" spans="1:11">
      <c r="A13" s="88" t="s">
        <v>128</v>
      </c>
      <c r="B13" s="13" t="s">
        <v>133</v>
      </c>
      <c r="C13" s="13" t="s">
        <v>141</v>
      </c>
      <c r="D13" s="24">
        <v>430918800</v>
      </c>
      <c r="E13" s="25">
        <v>59.6</v>
      </c>
      <c r="F13" s="18">
        <f t="shared" si="0"/>
        <v>29.8</v>
      </c>
      <c r="G13" s="66">
        <v>79.76</v>
      </c>
      <c r="H13" s="18">
        <f t="shared" si="1"/>
        <v>39.88</v>
      </c>
      <c r="I13" s="18">
        <f t="shared" si="2"/>
        <v>69.68</v>
      </c>
      <c r="J13" s="45">
        <v>7</v>
      </c>
      <c r="K13" s="71" t="s">
        <v>14</v>
      </c>
    </row>
    <row r="14" spans="1:11">
      <c r="A14" s="88" t="s">
        <v>128</v>
      </c>
      <c r="B14" s="13" t="s">
        <v>133</v>
      </c>
      <c r="C14" s="13" t="s">
        <v>142</v>
      </c>
      <c r="D14" s="24">
        <v>430918866</v>
      </c>
      <c r="E14" s="25">
        <v>70.6</v>
      </c>
      <c r="F14" s="18">
        <f t="shared" si="0"/>
        <v>35.3</v>
      </c>
      <c r="G14" s="66">
        <v>68.3</v>
      </c>
      <c r="H14" s="18">
        <f t="shared" si="1"/>
        <v>34.15</v>
      </c>
      <c r="I14" s="18">
        <f t="shared" si="2"/>
        <v>69.45</v>
      </c>
      <c r="J14" s="45">
        <v>8</v>
      </c>
      <c r="K14" s="71" t="s">
        <v>14</v>
      </c>
    </row>
    <row r="15" spans="1:11">
      <c r="A15" s="88" t="s">
        <v>128</v>
      </c>
      <c r="B15" s="13" t="s">
        <v>133</v>
      </c>
      <c r="C15" s="13" t="s">
        <v>143</v>
      </c>
      <c r="D15" s="24">
        <v>430918836</v>
      </c>
      <c r="E15" s="25">
        <v>57.4</v>
      </c>
      <c r="F15" s="18">
        <f t="shared" si="0"/>
        <v>28.7</v>
      </c>
      <c r="G15" s="66">
        <v>81.4</v>
      </c>
      <c r="H15" s="18">
        <f t="shared" si="1"/>
        <v>40.7</v>
      </c>
      <c r="I15" s="18">
        <f t="shared" si="2"/>
        <v>69.4</v>
      </c>
      <c r="J15" s="45">
        <v>9</v>
      </c>
      <c r="K15" s="71" t="s">
        <v>14</v>
      </c>
    </row>
    <row r="16" spans="1:11">
      <c r="A16" s="88" t="s">
        <v>128</v>
      </c>
      <c r="B16" s="13" t="s">
        <v>133</v>
      </c>
      <c r="C16" s="13" t="s">
        <v>144</v>
      </c>
      <c r="D16" s="24">
        <v>430918835</v>
      </c>
      <c r="E16" s="25">
        <v>53.4</v>
      </c>
      <c r="F16" s="18">
        <f t="shared" si="0"/>
        <v>26.7</v>
      </c>
      <c r="G16" s="66">
        <v>85.2</v>
      </c>
      <c r="H16" s="18">
        <f t="shared" si="1"/>
        <v>42.6</v>
      </c>
      <c r="I16" s="18">
        <f t="shared" si="2"/>
        <v>69.3</v>
      </c>
      <c r="J16" s="45">
        <v>10</v>
      </c>
      <c r="K16" s="71" t="s">
        <v>14</v>
      </c>
    </row>
    <row r="17" spans="1:11">
      <c r="A17" s="88" t="s">
        <v>128</v>
      </c>
      <c r="B17" s="13" t="s">
        <v>133</v>
      </c>
      <c r="C17" s="13" t="s">
        <v>145</v>
      </c>
      <c r="D17" s="24">
        <v>430918821</v>
      </c>
      <c r="E17" s="25">
        <v>58</v>
      </c>
      <c r="F17" s="18">
        <f t="shared" si="0"/>
        <v>29</v>
      </c>
      <c r="G17" s="66">
        <v>79.3</v>
      </c>
      <c r="H17" s="18">
        <f t="shared" si="1"/>
        <v>39.65</v>
      </c>
      <c r="I17" s="18">
        <f t="shared" si="2"/>
        <v>68.65</v>
      </c>
      <c r="J17" s="45">
        <v>11</v>
      </c>
      <c r="K17" s="71" t="s">
        <v>14</v>
      </c>
    </row>
    <row r="18" spans="1:11">
      <c r="A18" s="88" t="s">
        <v>128</v>
      </c>
      <c r="B18" s="13" t="s">
        <v>133</v>
      </c>
      <c r="C18" s="13" t="s">
        <v>146</v>
      </c>
      <c r="D18" s="24">
        <v>430918883</v>
      </c>
      <c r="E18" s="25">
        <v>52.8</v>
      </c>
      <c r="F18" s="18">
        <f t="shared" si="0"/>
        <v>26.4</v>
      </c>
      <c r="G18" s="66">
        <v>84.4</v>
      </c>
      <c r="H18" s="18">
        <f t="shared" si="1"/>
        <v>42.2</v>
      </c>
      <c r="I18" s="18">
        <f t="shared" si="2"/>
        <v>68.6</v>
      </c>
      <c r="J18" s="45">
        <v>12</v>
      </c>
      <c r="K18" s="71" t="s">
        <v>14</v>
      </c>
    </row>
    <row r="19" spans="1:11">
      <c r="A19" s="88" t="s">
        <v>128</v>
      </c>
      <c r="B19" s="13" t="s">
        <v>133</v>
      </c>
      <c r="C19" s="13" t="s">
        <v>147</v>
      </c>
      <c r="D19" s="24">
        <v>430918820</v>
      </c>
      <c r="E19" s="25">
        <v>55.8</v>
      </c>
      <c r="F19" s="18">
        <f t="shared" si="0"/>
        <v>27.9</v>
      </c>
      <c r="G19" s="66">
        <v>81.2</v>
      </c>
      <c r="H19" s="18">
        <f t="shared" si="1"/>
        <v>40.6</v>
      </c>
      <c r="I19" s="18">
        <f t="shared" si="2"/>
        <v>68.5</v>
      </c>
      <c r="J19" s="45">
        <v>13</v>
      </c>
      <c r="K19" s="71" t="s">
        <v>14</v>
      </c>
    </row>
    <row r="20" spans="1:11">
      <c r="A20" s="88" t="s">
        <v>128</v>
      </c>
      <c r="B20" s="13" t="s">
        <v>133</v>
      </c>
      <c r="C20" s="13" t="s">
        <v>148</v>
      </c>
      <c r="D20" s="24">
        <v>430918825</v>
      </c>
      <c r="E20" s="25">
        <v>52</v>
      </c>
      <c r="F20" s="18">
        <f t="shared" si="0"/>
        <v>26</v>
      </c>
      <c r="G20" s="66">
        <v>84.7</v>
      </c>
      <c r="H20" s="18">
        <f t="shared" si="1"/>
        <v>42.35</v>
      </c>
      <c r="I20" s="18">
        <f t="shared" si="2"/>
        <v>68.35</v>
      </c>
      <c r="J20" s="45">
        <v>14</v>
      </c>
      <c r="K20" s="71" t="s">
        <v>14</v>
      </c>
    </row>
    <row r="21" spans="1:11">
      <c r="A21" s="88" t="s">
        <v>128</v>
      </c>
      <c r="B21" s="13" t="s">
        <v>133</v>
      </c>
      <c r="C21" s="13" t="s">
        <v>149</v>
      </c>
      <c r="D21" s="24">
        <v>430918801</v>
      </c>
      <c r="E21" s="25">
        <v>56.8</v>
      </c>
      <c r="F21" s="18">
        <f t="shared" si="0"/>
        <v>28.4</v>
      </c>
      <c r="G21" s="66">
        <v>79.5</v>
      </c>
      <c r="H21" s="18">
        <f t="shared" si="1"/>
        <v>39.75</v>
      </c>
      <c r="I21" s="18">
        <f t="shared" si="2"/>
        <v>68.15</v>
      </c>
      <c r="J21" s="45">
        <v>15</v>
      </c>
      <c r="K21" s="71" t="s">
        <v>14</v>
      </c>
    </row>
    <row r="22" spans="1:11">
      <c r="A22" s="88" t="s">
        <v>128</v>
      </c>
      <c r="B22" s="13" t="s">
        <v>133</v>
      </c>
      <c r="C22" s="13" t="s">
        <v>150</v>
      </c>
      <c r="D22" s="24">
        <v>430918870</v>
      </c>
      <c r="E22" s="25">
        <v>53.2</v>
      </c>
      <c r="F22" s="18">
        <f t="shared" si="0"/>
        <v>26.6</v>
      </c>
      <c r="G22" s="66">
        <v>83</v>
      </c>
      <c r="H22" s="18">
        <f t="shared" si="1"/>
        <v>41.5</v>
      </c>
      <c r="I22" s="18">
        <f t="shared" si="2"/>
        <v>68.1</v>
      </c>
      <c r="J22" s="45">
        <v>16</v>
      </c>
      <c r="K22" s="71" t="s">
        <v>14</v>
      </c>
    </row>
    <row r="23" spans="1:11">
      <c r="A23" s="88" t="s">
        <v>128</v>
      </c>
      <c r="B23" s="13" t="s">
        <v>133</v>
      </c>
      <c r="C23" s="13" t="s">
        <v>151</v>
      </c>
      <c r="D23" s="24">
        <v>430918879</v>
      </c>
      <c r="E23" s="25">
        <v>54.2</v>
      </c>
      <c r="F23" s="18">
        <f t="shared" si="0"/>
        <v>27.1</v>
      </c>
      <c r="G23" s="66">
        <v>81.9</v>
      </c>
      <c r="H23" s="18">
        <f t="shared" si="1"/>
        <v>40.95</v>
      </c>
      <c r="I23" s="18">
        <f t="shared" si="2"/>
        <v>68.05</v>
      </c>
      <c r="J23" s="45">
        <v>17</v>
      </c>
      <c r="K23" s="71" t="s">
        <v>14</v>
      </c>
    </row>
    <row r="24" spans="1:11">
      <c r="A24" s="88" t="s">
        <v>128</v>
      </c>
      <c r="B24" s="13" t="s">
        <v>133</v>
      </c>
      <c r="C24" s="13" t="s">
        <v>152</v>
      </c>
      <c r="D24" s="24">
        <v>430918854</v>
      </c>
      <c r="E24" s="25">
        <v>55.8</v>
      </c>
      <c r="F24" s="18">
        <f t="shared" si="0"/>
        <v>27.9</v>
      </c>
      <c r="G24" s="66">
        <v>79.2</v>
      </c>
      <c r="H24" s="18">
        <f t="shared" si="1"/>
        <v>39.6</v>
      </c>
      <c r="I24" s="18">
        <f t="shared" si="2"/>
        <v>67.5</v>
      </c>
      <c r="J24" s="45">
        <v>18</v>
      </c>
      <c r="K24" s="71" t="s">
        <v>14</v>
      </c>
    </row>
    <row r="25" spans="1:11">
      <c r="A25" s="88" t="s">
        <v>128</v>
      </c>
      <c r="B25" s="13" t="s">
        <v>133</v>
      </c>
      <c r="C25" s="13" t="s">
        <v>153</v>
      </c>
      <c r="D25" s="24">
        <v>430918859</v>
      </c>
      <c r="E25" s="25">
        <v>53.6</v>
      </c>
      <c r="F25" s="18">
        <f t="shared" si="0"/>
        <v>26.8</v>
      </c>
      <c r="G25" s="66">
        <v>81.2</v>
      </c>
      <c r="H25" s="18">
        <f t="shared" si="1"/>
        <v>40.6</v>
      </c>
      <c r="I25" s="18">
        <f t="shared" si="2"/>
        <v>67.4</v>
      </c>
      <c r="J25" s="45">
        <v>19</v>
      </c>
      <c r="K25" s="71" t="s">
        <v>14</v>
      </c>
    </row>
    <row r="26" spans="1:11">
      <c r="A26" s="88" t="s">
        <v>128</v>
      </c>
      <c r="B26" s="13" t="s">
        <v>133</v>
      </c>
      <c r="C26" s="13" t="s">
        <v>154</v>
      </c>
      <c r="D26" s="24">
        <v>430918796</v>
      </c>
      <c r="E26" s="25">
        <v>57.4</v>
      </c>
      <c r="F26" s="18">
        <f t="shared" si="0"/>
        <v>28.7</v>
      </c>
      <c r="G26" s="66">
        <v>76.4</v>
      </c>
      <c r="H26" s="18">
        <f t="shared" si="1"/>
        <v>38.2</v>
      </c>
      <c r="I26" s="18">
        <f t="shared" si="2"/>
        <v>66.9</v>
      </c>
      <c r="J26" s="45">
        <v>20</v>
      </c>
      <c r="K26" s="71" t="s">
        <v>14</v>
      </c>
    </row>
    <row r="27" spans="1:11">
      <c r="A27" s="88" t="s">
        <v>128</v>
      </c>
      <c r="B27" s="13" t="s">
        <v>133</v>
      </c>
      <c r="C27" s="13" t="s">
        <v>155</v>
      </c>
      <c r="D27" s="24">
        <v>430918809</v>
      </c>
      <c r="E27" s="25">
        <v>54.4</v>
      </c>
      <c r="F27" s="18">
        <f t="shared" si="0"/>
        <v>27.2</v>
      </c>
      <c r="G27" s="66">
        <v>79.2</v>
      </c>
      <c r="H27" s="18">
        <f t="shared" si="1"/>
        <v>39.6</v>
      </c>
      <c r="I27" s="18">
        <f t="shared" si="2"/>
        <v>66.8</v>
      </c>
      <c r="J27" s="45">
        <v>21</v>
      </c>
      <c r="K27" s="71" t="s">
        <v>14</v>
      </c>
    </row>
    <row r="28" spans="1:11">
      <c r="A28" s="88" t="s">
        <v>128</v>
      </c>
      <c r="B28" s="13" t="s">
        <v>133</v>
      </c>
      <c r="C28" s="13" t="s">
        <v>156</v>
      </c>
      <c r="D28" s="24">
        <v>430918857</v>
      </c>
      <c r="E28" s="25">
        <v>59.2</v>
      </c>
      <c r="F28" s="18">
        <f t="shared" si="0"/>
        <v>29.6</v>
      </c>
      <c r="G28" s="66">
        <v>74.3</v>
      </c>
      <c r="H28" s="18">
        <f t="shared" si="1"/>
        <v>37.15</v>
      </c>
      <c r="I28" s="18">
        <f t="shared" si="2"/>
        <v>66.75</v>
      </c>
      <c r="J28" s="45">
        <v>22</v>
      </c>
      <c r="K28" s="71" t="s">
        <v>14</v>
      </c>
    </row>
    <row r="29" spans="1:11">
      <c r="A29" s="88" t="s">
        <v>128</v>
      </c>
      <c r="B29" s="13" t="s">
        <v>133</v>
      </c>
      <c r="C29" s="13" t="s">
        <v>157</v>
      </c>
      <c r="D29" s="24">
        <v>430918886</v>
      </c>
      <c r="E29" s="25">
        <v>47.6</v>
      </c>
      <c r="F29" s="18">
        <f t="shared" si="0"/>
        <v>23.8</v>
      </c>
      <c r="G29" s="66">
        <v>85.9</v>
      </c>
      <c r="H29" s="18">
        <f t="shared" si="1"/>
        <v>42.95</v>
      </c>
      <c r="I29" s="18">
        <f t="shared" si="2"/>
        <v>66.75</v>
      </c>
      <c r="J29" s="45">
        <v>22</v>
      </c>
      <c r="K29" s="71" t="s">
        <v>14</v>
      </c>
    </row>
    <row r="30" spans="1:11">
      <c r="A30" s="88" t="s">
        <v>128</v>
      </c>
      <c r="B30" s="13" t="s">
        <v>133</v>
      </c>
      <c r="C30" s="13" t="s">
        <v>158</v>
      </c>
      <c r="D30" s="24">
        <v>430918822</v>
      </c>
      <c r="E30" s="25">
        <v>48</v>
      </c>
      <c r="F30" s="18">
        <f t="shared" si="0"/>
        <v>24</v>
      </c>
      <c r="G30" s="66">
        <v>85.2</v>
      </c>
      <c r="H30" s="18">
        <f t="shared" si="1"/>
        <v>42.6</v>
      </c>
      <c r="I30" s="18">
        <f t="shared" si="2"/>
        <v>66.6</v>
      </c>
      <c r="J30" s="45">
        <v>24</v>
      </c>
      <c r="K30" s="71" t="s">
        <v>14</v>
      </c>
    </row>
    <row r="31" spans="1:11">
      <c r="A31" s="88" t="s">
        <v>128</v>
      </c>
      <c r="B31" s="13" t="s">
        <v>133</v>
      </c>
      <c r="C31" s="13" t="s">
        <v>159</v>
      </c>
      <c r="D31" s="24">
        <v>430918841</v>
      </c>
      <c r="E31" s="25">
        <v>54.4</v>
      </c>
      <c r="F31" s="18">
        <f t="shared" si="0"/>
        <v>27.2</v>
      </c>
      <c r="G31" s="66">
        <v>78.2</v>
      </c>
      <c r="H31" s="18">
        <f t="shared" si="1"/>
        <v>39.1</v>
      </c>
      <c r="I31" s="18">
        <f t="shared" si="2"/>
        <v>66.3</v>
      </c>
      <c r="J31" s="45">
        <v>25</v>
      </c>
      <c r="K31" s="71" t="s">
        <v>14</v>
      </c>
    </row>
    <row r="32" spans="1:11">
      <c r="A32" s="88" t="s">
        <v>128</v>
      </c>
      <c r="B32" s="13" t="s">
        <v>133</v>
      </c>
      <c r="C32" s="13" t="s">
        <v>160</v>
      </c>
      <c r="D32" s="24">
        <v>430918871</v>
      </c>
      <c r="E32" s="25">
        <v>53.4</v>
      </c>
      <c r="F32" s="18">
        <f t="shared" si="0"/>
        <v>26.7</v>
      </c>
      <c r="G32" s="66">
        <v>79.2</v>
      </c>
      <c r="H32" s="18">
        <f t="shared" si="1"/>
        <v>39.6</v>
      </c>
      <c r="I32" s="18">
        <f t="shared" si="2"/>
        <v>66.3</v>
      </c>
      <c r="J32" s="45">
        <v>25</v>
      </c>
      <c r="K32" s="71" t="s">
        <v>14</v>
      </c>
    </row>
    <row r="33" spans="1:11">
      <c r="A33" s="88" t="s">
        <v>128</v>
      </c>
      <c r="B33" s="13" t="s">
        <v>133</v>
      </c>
      <c r="C33" s="13" t="s">
        <v>161</v>
      </c>
      <c r="D33" s="24">
        <v>430918851</v>
      </c>
      <c r="E33" s="25">
        <v>50.6</v>
      </c>
      <c r="F33" s="18">
        <f t="shared" si="0"/>
        <v>25.3</v>
      </c>
      <c r="G33" s="66">
        <v>81.4</v>
      </c>
      <c r="H33" s="18">
        <f t="shared" si="1"/>
        <v>40.7</v>
      </c>
      <c r="I33" s="18">
        <f t="shared" si="2"/>
        <v>66</v>
      </c>
      <c r="J33" s="45">
        <v>27</v>
      </c>
      <c r="K33" s="71" t="s">
        <v>14</v>
      </c>
    </row>
    <row r="34" spans="1:11">
      <c r="A34" s="88" t="s">
        <v>128</v>
      </c>
      <c r="B34" s="13" t="s">
        <v>133</v>
      </c>
      <c r="C34" s="13" t="s">
        <v>162</v>
      </c>
      <c r="D34" s="24">
        <v>430918799</v>
      </c>
      <c r="E34" s="25">
        <v>50.2</v>
      </c>
      <c r="F34" s="18">
        <f t="shared" si="0"/>
        <v>25.1</v>
      </c>
      <c r="G34" s="66">
        <v>81.6</v>
      </c>
      <c r="H34" s="18">
        <f t="shared" si="1"/>
        <v>40.8</v>
      </c>
      <c r="I34" s="18">
        <f t="shared" si="2"/>
        <v>65.9</v>
      </c>
      <c r="J34" s="45">
        <v>28</v>
      </c>
      <c r="K34" s="71" t="s">
        <v>14</v>
      </c>
    </row>
    <row r="35" spans="1:11">
      <c r="A35" s="88" t="s">
        <v>128</v>
      </c>
      <c r="B35" s="13" t="s">
        <v>133</v>
      </c>
      <c r="C35" s="13" t="s">
        <v>163</v>
      </c>
      <c r="D35" s="24">
        <v>430918855</v>
      </c>
      <c r="E35" s="25">
        <v>53.4</v>
      </c>
      <c r="F35" s="18">
        <f t="shared" si="0"/>
        <v>26.7</v>
      </c>
      <c r="G35" s="66">
        <v>78.2</v>
      </c>
      <c r="H35" s="18">
        <f t="shared" si="1"/>
        <v>39.1</v>
      </c>
      <c r="I35" s="18">
        <f t="shared" si="2"/>
        <v>65.8</v>
      </c>
      <c r="J35" s="45">
        <v>29</v>
      </c>
      <c r="K35" s="71" t="s">
        <v>14</v>
      </c>
    </row>
    <row r="36" spans="1:11">
      <c r="A36" s="88" t="s">
        <v>128</v>
      </c>
      <c r="B36" s="13" t="s">
        <v>133</v>
      </c>
      <c r="C36" s="13" t="s">
        <v>164</v>
      </c>
      <c r="D36" s="24">
        <v>430918808</v>
      </c>
      <c r="E36" s="25">
        <v>48.8</v>
      </c>
      <c r="F36" s="18">
        <f t="shared" si="0"/>
        <v>24.4</v>
      </c>
      <c r="G36" s="66">
        <v>82.6</v>
      </c>
      <c r="H36" s="18">
        <f t="shared" si="1"/>
        <v>41.3</v>
      </c>
      <c r="I36" s="18">
        <f t="shared" si="2"/>
        <v>65.7</v>
      </c>
      <c r="J36" s="45">
        <v>30</v>
      </c>
      <c r="K36" s="71" t="s">
        <v>14</v>
      </c>
    </row>
    <row r="37" spans="1:11">
      <c r="A37" s="88" t="s">
        <v>128</v>
      </c>
      <c r="B37" s="13" t="s">
        <v>133</v>
      </c>
      <c r="C37" s="13" t="s">
        <v>165</v>
      </c>
      <c r="D37" s="24">
        <v>430918818</v>
      </c>
      <c r="E37" s="25">
        <v>51</v>
      </c>
      <c r="F37" s="18">
        <f t="shared" si="0"/>
        <v>25.5</v>
      </c>
      <c r="G37" s="66">
        <v>79.5</v>
      </c>
      <c r="H37" s="18">
        <f t="shared" si="1"/>
        <v>39.75</v>
      </c>
      <c r="I37" s="18">
        <f t="shared" si="2"/>
        <v>65.25</v>
      </c>
      <c r="J37" s="45">
        <v>31</v>
      </c>
      <c r="K37" s="71" t="s">
        <v>14</v>
      </c>
    </row>
    <row r="38" spans="1:11">
      <c r="A38" s="88" t="s">
        <v>128</v>
      </c>
      <c r="B38" s="13" t="s">
        <v>133</v>
      </c>
      <c r="C38" s="13" t="s">
        <v>166</v>
      </c>
      <c r="D38" s="24">
        <v>430918863</v>
      </c>
      <c r="E38" s="25">
        <v>56.8</v>
      </c>
      <c r="F38" s="18">
        <f t="shared" si="0"/>
        <v>28.4</v>
      </c>
      <c r="G38" s="66">
        <v>73.6</v>
      </c>
      <c r="H38" s="18">
        <f t="shared" si="1"/>
        <v>36.8</v>
      </c>
      <c r="I38" s="18">
        <f t="shared" si="2"/>
        <v>65.2</v>
      </c>
      <c r="J38" s="45">
        <v>32</v>
      </c>
      <c r="K38" s="71" t="s">
        <v>14</v>
      </c>
    </row>
    <row r="39" s="82" customFormat="1" spans="1:11">
      <c r="A39" s="88" t="s">
        <v>128</v>
      </c>
      <c r="B39" s="13" t="s">
        <v>133</v>
      </c>
      <c r="C39" s="13" t="s">
        <v>167</v>
      </c>
      <c r="D39" s="24">
        <v>430918798</v>
      </c>
      <c r="E39" s="13">
        <v>49.6</v>
      </c>
      <c r="F39" s="18">
        <f t="shared" si="0"/>
        <v>24.8</v>
      </c>
      <c r="G39" s="66">
        <v>79.6</v>
      </c>
      <c r="H39" s="18">
        <f t="shared" si="1"/>
        <v>39.8</v>
      </c>
      <c r="I39" s="18">
        <f t="shared" si="2"/>
        <v>64.6</v>
      </c>
      <c r="J39" s="109">
        <v>33</v>
      </c>
      <c r="K39" s="71" t="s">
        <v>14</v>
      </c>
    </row>
    <row r="40" spans="1:11">
      <c r="A40" s="91" t="s">
        <v>128</v>
      </c>
      <c r="B40" s="19" t="s">
        <v>133</v>
      </c>
      <c r="C40" s="19" t="s">
        <v>168</v>
      </c>
      <c r="D40" s="20">
        <v>430918810</v>
      </c>
      <c r="E40" s="21">
        <v>49</v>
      </c>
      <c r="F40" s="92">
        <f t="shared" si="0"/>
        <v>24.5</v>
      </c>
      <c r="G40" s="93">
        <v>80.06</v>
      </c>
      <c r="H40" s="92">
        <f t="shared" si="1"/>
        <v>40.03</v>
      </c>
      <c r="I40" s="92">
        <f t="shared" si="2"/>
        <v>64.53</v>
      </c>
      <c r="J40" s="110">
        <v>34</v>
      </c>
      <c r="K40" s="105"/>
    </row>
    <row r="41" spans="1:11">
      <c r="A41" s="91" t="s">
        <v>128</v>
      </c>
      <c r="B41" s="19" t="s">
        <v>133</v>
      </c>
      <c r="C41" s="19" t="s">
        <v>169</v>
      </c>
      <c r="D41" s="20">
        <v>430918805</v>
      </c>
      <c r="E41" s="21">
        <v>51.6</v>
      </c>
      <c r="F41" s="92">
        <f t="shared" si="0"/>
        <v>25.8</v>
      </c>
      <c r="G41" s="93">
        <v>77.3</v>
      </c>
      <c r="H41" s="92">
        <f t="shared" si="1"/>
        <v>38.65</v>
      </c>
      <c r="I41" s="92">
        <f t="shared" si="2"/>
        <v>64.45</v>
      </c>
      <c r="J41" s="110">
        <v>35</v>
      </c>
      <c r="K41" s="105"/>
    </row>
    <row r="42" ht="14" customHeight="1" spans="1:11">
      <c r="A42" s="91" t="s">
        <v>128</v>
      </c>
      <c r="B42" s="19" t="s">
        <v>133</v>
      </c>
      <c r="C42" s="19" t="s">
        <v>170</v>
      </c>
      <c r="D42" s="20">
        <v>430918880</v>
      </c>
      <c r="E42" s="21">
        <v>53.8</v>
      </c>
      <c r="F42" s="92">
        <f t="shared" si="0"/>
        <v>26.9</v>
      </c>
      <c r="G42" s="93">
        <v>75</v>
      </c>
      <c r="H42" s="92">
        <f t="shared" si="1"/>
        <v>37.5</v>
      </c>
      <c r="I42" s="92">
        <f t="shared" si="2"/>
        <v>64.4</v>
      </c>
      <c r="J42" s="110">
        <v>36</v>
      </c>
      <c r="K42" s="105"/>
    </row>
    <row r="43" spans="1:11">
      <c r="A43" s="91" t="s">
        <v>128</v>
      </c>
      <c r="B43" s="19" t="s">
        <v>133</v>
      </c>
      <c r="C43" s="19" t="s">
        <v>171</v>
      </c>
      <c r="D43" s="20">
        <v>430918888</v>
      </c>
      <c r="E43" s="21">
        <v>50.4</v>
      </c>
      <c r="F43" s="92">
        <f t="shared" si="0"/>
        <v>25.2</v>
      </c>
      <c r="G43" s="93">
        <v>78.3</v>
      </c>
      <c r="H43" s="92">
        <f t="shared" si="1"/>
        <v>39.15</v>
      </c>
      <c r="I43" s="92">
        <f t="shared" si="2"/>
        <v>64.35</v>
      </c>
      <c r="J43" s="110">
        <v>37</v>
      </c>
      <c r="K43" s="105"/>
    </row>
    <row r="44" spans="1:11">
      <c r="A44" s="91" t="s">
        <v>128</v>
      </c>
      <c r="B44" s="19" t="s">
        <v>133</v>
      </c>
      <c r="C44" s="19" t="s">
        <v>172</v>
      </c>
      <c r="D44" s="20">
        <v>430918844</v>
      </c>
      <c r="E44" s="21">
        <v>47.2</v>
      </c>
      <c r="F44" s="92">
        <f t="shared" si="0"/>
        <v>23.6</v>
      </c>
      <c r="G44" s="93">
        <v>81.4</v>
      </c>
      <c r="H44" s="92">
        <f t="shared" si="1"/>
        <v>40.7</v>
      </c>
      <c r="I44" s="92">
        <f t="shared" si="2"/>
        <v>64.3</v>
      </c>
      <c r="J44" s="110">
        <v>38</v>
      </c>
      <c r="K44" s="105"/>
    </row>
    <row r="45" spans="1:11">
      <c r="A45" s="91" t="s">
        <v>128</v>
      </c>
      <c r="B45" s="19" t="s">
        <v>133</v>
      </c>
      <c r="C45" s="19" t="s">
        <v>173</v>
      </c>
      <c r="D45" s="20">
        <v>430918882</v>
      </c>
      <c r="E45" s="21">
        <v>53.6</v>
      </c>
      <c r="F45" s="92">
        <f t="shared" si="0"/>
        <v>26.8</v>
      </c>
      <c r="G45" s="93">
        <v>73.8</v>
      </c>
      <c r="H45" s="92">
        <f t="shared" si="1"/>
        <v>36.9</v>
      </c>
      <c r="I45" s="92">
        <f t="shared" si="2"/>
        <v>63.7</v>
      </c>
      <c r="J45" s="110">
        <v>39</v>
      </c>
      <c r="K45" s="105"/>
    </row>
    <row r="46" spans="1:11">
      <c r="A46" s="91" t="s">
        <v>128</v>
      </c>
      <c r="B46" s="19" t="s">
        <v>133</v>
      </c>
      <c r="C46" s="19" t="s">
        <v>174</v>
      </c>
      <c r="D46" s="20">
        <v>430918831</v>
      </c>
      <c r="E46" s="21">
        <v>49</v>
      </c>
      <c r="F46" s="92">
        <f t="shared" si="0"/>
        <v>24.5</v>
      </c>
      <c r="G46" s="93">
        <v>78.4</v>
      </c>
      <c r="H46" s="92">
        <f t="shared" si="1"/>
        <v>39.2</v>
      </c>
      <c r="I46" s="92">
        <f t="shared" si="2"/>
        <v>63.7</v>
      </c>
      <c r="J46" s="110">
        <v>39</v>
      </c>
      <c r="K46" s="105"/>
    </row>
    <row r="47" spans="1:11">
      <c r="A47" s="91" t="s">
        <v>128</v>
      </c>
      <c r="B47" s="19" t="s">
        <v>133</v>
      </c>
      <c r="C47" s="19" t="s">
        <v>175</v>
      </c>
      <c r="D47" s="20">
        <v>430918874</v>
      </c>
      <c r="E47" s="21">
        <v>57.8</v>
      </c>
      <c r="F47" s="92">
        <f t="shared" si="0"/>
        <v>28.9</v>
      </c>
      <c r="G47" s="93">
        <v>69.6</v>
      </c>
      <c r="H47" s="92">
        <f t="shared" si="1"/>
        <v>34.8</v>
      </c>
      <c r="I47" s="92">
        <f t="shared" si="2"/>
        <v>63.7</v>
      </c>
      <c r="J47" s="110">
        <v>39</v>
      </c>
      <c r="K47" s="105"/>
    </row>
    <row r="48" spans="1:11">
      <c r="A48" s="91" t="s">
        <v>128</v>
      </c>
      <c r="B48" s="19" t="s">
        <v>133</v>
      </c>
      <c r="C48" s="19" t="s">
        <v>176</v>
      </c>
      <c r="D48" s="20">
        <v>430918867</v>
      </c>
      <c r="E48" s="21">
        <v>49.6</v>
      </c>
      <c r="F48" s="92">
        <f t="shared" si="0"/>
        <v>24.8</v>
      </c>
      <c r="G48" s="93">
        <v>77.7</v>
      </c>
      <c r="H48" s="92">
        <f t="shared" si="1"/>
        <v>38.85</v>
      </c>
      <c r="I48" s="92">
        <f t="shared" si="2"/>
        <v>63.65</v>
      </c>
      <c r="J48" s="110">
        <v>42</v>
      </c>
      <c r="K48" s="105"/>
    </row>
    <row r="49" spans="1:11">
      <c r="A49" s="91" t="s">
        <v>128</v>
      </c>
      <c r="B49" s="19" t="s">
        <v>133</v>
      </c>
      <c r="C49" s="19" t="s">
        <v>177</v>
      </c>
      <c r="D49" s="20">
        <v>430918868</v>
      </c>
      <c r="E49" s="21">
        <v>48</v>
      </c>
      <c r="F49" s="92">
        <f t="shared" si="0"/>
        <v>24</v>
      </c>
      <c r="G49" s="93">
        <v>78.2</v>
      </c>
      <c r="H49" s="92">
        <f t="shared" si="1"/>
        <v>39.1</v>
      </c>
      <c r="I49" s="92">
        <f t="shared" si="2"/>
        <v>63.1</v>
      </c>
      <c r="J49" s="110">
        <v>43</v>
      </c>
      <c r="K49" s="105"/>
    </row>
    <row r="50" spans="1:11">
      <c r="A50" s="91" t="s">
        <v>128</v>
      </c>
      <c r="B50" s="19" t="s">
        <v>133</v>
      </c>
      <c r="C50" s="19" t="s">
        <v>178</v>
      </c>
      <c r="D50" s="20">
        <v>430918840</v>
      </c>
      <c r="E50" s="21">
        <v>49.4</v>
      </c>
      <c r="F50" s="92">
        <f t="shared" si="0"/>
        <v>24.7</v>
      </c>
      <c r="G50" s="93">
        <v>76.3</v>
      </c>
      <c r="H50" s="92">
        <f t="shared" si="1"/>
        <v>38.15</v>
      </c>
      <c r="I50" s="92">
        <f t="shared" si="2"/>
        <v>62.85</v>
      </c>
      <c r="J50" s="110">
        <v>44</v>
      </c>
      <c r="K50" s="105"/>
    </row>
    <row r="51" spans="1:11">
      <c r="A51" s="91" t="s">
        <v>128</v>
      </c>
      <c r="B51" s="19" t="s">
        <v>133</v>
      </c>
      <c r="C51" s="19" t="s">
        <v>179</v>
      </c>
      <c r="D51" s="20">
        <v>430918865</v>
      </c>
      <c r="E51" s="21">
        <v>50.8</v>
      </c>
      <c r="F51" s="92">
        <f t="shared" si="0"/>
        <v>25.4</v>
      </c>
      <c r="G51" s="93">
        <v>74.8</v>
      </c>
      <c r="H51" s="92">
        <f t="shared" si="1"/>
        <v>37.4</v>
      </c>
      <c r="I51" s="92">
        <f t="shared" si="2"/>
        <v>62.8</v>
      </c>
      <c r="J51" s="110">
        <v>45</v>
      </c>
      <c r="K51" s="105"/>
    </row>
    <row r="52" spans="1:11">
      <c r="A52" s="91" t="s">
        <v>128</v>
      </c>
      <c r="B52" s="19" t="s">
        <v>133</v>
      </c>
      <c r="C52" s="19" t="s">
        <v>180</v>
      </c>
      <c r="D52" s="20">
        <v>430918832</v>
      </c>
      <c r="E52" s="21">
        <v>49</v>
      </c>
      <c r="F52" s="92">
        <f t="shared" si="0"/>
        <v>24.5</v>
      </c>
      <c r="G52" s="93">
        <v>76.4</v>
      </c>
      <c r="H52" s="92">
        <f t="shared" si="1"/>
        <v>38.2</v>
      </c>
      <c r="I52" s="92">
        <f t="shared" si="2"/>
        <v>62.7</v>
      </c>
      <c r="J52" s="110">
        <v>46</v>
      </c>
      <c r="K52" s="105"/>
    </row>
    <row r="53" spans="1:11">
      <c r="A53" s="91" t="s">
        <v>128</v>
      </c>
      <c r="B53" s="19" t="s">
        <v>133</v>
      </c>
      <c r="C53" s="19" t="s">
        <v>181</v>
      </c>
      <c r="D53" s="20">
        <v>430918816</v>
      </c>
      <c r="E53" s="21">
        <v>50.8</v>
      </c>
      <c r="F53" s="92">
        <f t="shared" si="0"/>
        <v>25.4</v>
      </c>
      <c r="G53" s="93">
        <v>74.4</v>
      </c>
      <c r="H53" s="92">
        <f t="shared" si="1"/>
        <v>37.2</v>
      </c>
      <c r="I53" s="92">
        <f t="shared" si="2"/>
        <v>62.6</v>
      </c>
      <c r="J53" s="110">
        <v>47</v>
      </c>
      <c r="K53" s="105"/>
    </row>
    <row r="54" spans="1:11">
      <c r="A54" s="91" t="s">
        <v>128</v>
      </c>
      <c r="B54" s="19" t="s">
        <v>133</v>
      </c>
      <c r="C54" s="19" t="s">
        <v>182</v>
      </c>
      <c r="D54" s="20">
        <v>430918837</v>
      </c>
      <c r="E54" s="21">
        <v>50</v>
      </c>
      <c r="F54" s="92">
        <f t="shared" si="0"/>
        <v>25</v>
      </c>
      <c r="G54" s="93">
        <v>75.1</v>
      </c>
      <c r="H54" s="92">
        <f t="shared" si="1"/>
        <v>37.55</v>
      </c>
      <c r="I54" s="92">
        <f t="shared" si="2"/>
        <v>62.55</v>
      </c>
      <c r="J54" s="110">
        <v>48</v>
      </c>
      <c r="K54" s="105"/>
    </row>
    <row r="55" spans="1:11">
      <c r="A55" s="91" t="s">
        <v>128</v>
      </c>
      <c r="B55" s="19" t="s">
        <v>133</v>
      </c>
      <c r="C55" s="19" t="s">
        <v>183</v>
      </c>
      <c r="D55" s="20">
        <v>430918885</v>
      </c>
      <c r="E55" s="21">
        <v>46.8</v>
      </c>
      <c r="F55" s="92">
        <f t="shared" si="0"/>
        <v>23.4</v>
      </c>
      <c r="G55" s="93">
        <v>78.2</v>
      </c>
      <c r="H55" s="92">
        <f t="shared" si="1"/>
        <v>39.1</v>
      </c>
      <c r="I55" s="92">
        <f t="shared" si="2"/>
        <v>62.5</v>
      </c>
      <c r="J55" s="110">
        <v>49</v>
      </c>
      <c r="K55" s="105"/>
    </row>
    <row r="56" spans="1:11">
      <c r="A56" s="91" t="s">
        <v>128</v>
      </c>
      <c r="B56" s="19" t="s">
        <v>133</v>
      </c>
      <c r="C56" s="19" t="s">
        <v>184</v>
      </c>
      <c r="D56" s="20">
        <v>430918795</v>
      </c>
      <c r="E56" s="21">
        <v>51.6</v>
      </c>
      <c r="F56" s="92">
        <f t="shared" si="0"/>
        <v>25.8</v>
      </c>
      <c r="G56" s="93">
        <v>73.3</v>
      </c>
      <c r="H56" s="92">
        <f t="shared" si="1"/>
        <v>36.65</v>
      </c>
      <c r="I56" s="92">
        <f t="shared" si="2"/>
        <v>62.45</v>
      </c>
      <c r="J56" s="110">
        <v>50</v>
      </c>
      <c r="K56" s="105"/>
    </row>
    <row r="57" spans="1:11">
      <c r="A57" s="91" t="s">
        <v>128</v>
      </c>
      <c r="B57" s="19" t="s">
        <v>133</v>
      </c>
      <c r="C57" s="19" t="s">
        <v>185</v>
      </c>
      <c r="D57" s="20">
        <v>430918803</v>
      </c>
      <c r="E57" s="21">
        <v>50</v>
      </c>
      <c r="F57" s="92">
        <f t="shared" si="0"/>
        <v>25</v>
      </c>
      <c r="G57" s="93">
        <v>74.6</v>
      </c>
      <c r="H57" s="92">
        <f t="shared" si="1"/>
        <v>37.3</v>
      </c>
      <c r="I57" s="92">
        <f t="shared" si="2"/>
        <v>62.3</v>
      </c>
      <c r="J57" s="110">
        <v>51</v>
      </c>
      <c r="K57" s="105"/>
    </row>
    <row r="58" spans="1:11">
      <c r="A58" s="91" t="s">
        <v>128</v>
      </c>
      <c r="B58" s="19" t="s">
        <v>133</v>
      </c>
      <c r="C58" s="19" t="s">
        <v>186</v>
      </c>
      <c r="D58" s="20">
        <v>430918797</v>
      </c>
      <c r="E58" s="21">
        <v>48.4</v>
      </c>
      <c r="F58" s="92">
        <f t="shared" si="0"/>
        <v>24.2</v>
      </c>
      <c r="G58" s="93">
        <v>76.2</v>
      </c>
      <c r="H58" s="92">
        <f t="shared" si="1"/>
        <v>38.1</v>
      </c>
      <c r="I58" s="92">
        <f t="shared" si="2"/>
        <v>62.3</v>
      </c>
      <c r="J58" s="110">
        <v>51</v>
      </c>
      <c r="K58" s="105"/>
    </row>
    <row r="59" spans="1:11">
      <c r="A59" s="91" t="s">
        <v>128</v>
      </c>
      <c r="B59" s="19" t="s">
        <v>133</v>
      </c>
      <c r="C59" s="19" t="s">
        <v>187</v>
      </c>
      <c r="D59" s="20">
        <v>430918845</v>
      </c>
      <c r="E59" s="21">
        <v>51.2</v>
      </c>
      <c r="F59" s="92">
        <f t="shared" si="0"/>
        <v>25.6</v>
      </c>
      <c r="G59" s="93">
        <v>73.2</v>
      </c>
      <c r="H59" s="92">
        <f t="shared" si="1"/>
        <v>36.6</v>
      </c>
      <c r="I59" s="92">
        <f t="shared" si="2"/>
        <v>62.2</v>
      </c>
      <c r="J59" s="110">
        <v>53</v>
      </c>
      <c r="K59" s="105"/>
    </row>
    <row r="60" spans="1:11">
      <c r="A60" s="91" t="s">
        <v>128</v>
      </c>
      <c r="B60" s="19" t="s">
        <v>133</v>
      </c>
      <c r="C60" s="19" t="s">
        <v>188</v>
      </c>
      <c r="D60" s="20">
        <v>430918838</v>
      </c>
      <c r="E60" s="21">
        <v>48.6</v>
      </c>
      <c r="F60" s="92">
        <f t="shared" si="0"/>
        <v>24.3</v>
      </c>
      <c r="G60" s="93">
        <v>75.8</v>
      </c>
      <c r="H60" s="92">
        <f t="shared" si="1"/>
        <v>37.9</v>
      </c>
      <c r="I60" s="92">
        <f t="shared" si="2"/>
        <v>62.2</v>
      </c>
      <c r="J60" s="110">
        <v>53</v>
      </c>
      <c r="K60" s="105"/>
    </row>
    <row r="61" spans="1:11">
      <c r="A61" s="91" t="s">
        <v>128</v>
      </c>
      <c r="B61" s="19" t="s">
        <v>133</v>
      </c>
      <c r="C61" s="19" t="s">
        <v>189</v>
      </c>
      <c r="D61" s="20">
        <v>430918878</v>
      </c>
      <c r="E61" s="21">
        <v>50.6</v>
      </c>
      <c r="F61" s="92">
        <f t="shared" si="0"/>
        <v>25.3</v>
      </c>
      <c r="G61" s="93">
        <v>72.9</v>
      </c>
      <c r="H61" s="92">
        <f t="shared" si="1"/>
        <v>36.45</v>
      </c>
      <c r="I61" s="92">
        <f t="shared" si="2"/>
        <v>61.75</v>
      </c>
      <c r="J61" s="110">
        <v>55</v>
      </c>
      <c r="K61" s="105"/>
    </row>
    <row r="62" spans="1:11">
      <c r="A62" s="91" t="s">
        <v>128</v>
      </c>
      <c r="B62" s="19" t="s">
        <v>133</v>
      </c>
      <c r="C62" s="19" t="s">
        <v>190</v>
      </c>
      <c r="D62" s="20">
        <v>430918884</v>
      </c>
      <c r="E62" s="21">
        <v>49.4</v>
      </c>
      <c r="F62" s="92">
        <f t="shared" si="0"/>
        <v>24.7</v>
      </c>
      <c r="G62" s="93">
        <v>73.8</v>
      </c>
      <c r="H62" s="92">
        <f t="shared" si="1"/>
        <v>36.9</v>
      </c>
      <c r="I62" s="92">
        <f t="shared" si="2"/>
        <v>61.6</v>
      </c>
      <c r="J62" s="110">
        <v>56</v>
      </c>
      <c r="K62" s="105"/>
    </row>
    <row r="63" spans="1:11">
      <c r="A63" s="91" t="s">
        <v>128</v>
      </c>
      <c r="B63" s="19" t="s">
        <v>133</v>
      </c>
      <c r="C63" s="19" t="s">
        <v>191</v>
      </c>
      <c r="D63" s="20">
        <v>430918811</v>
      </c>
      <c r="E63" s="21">
        <v>49.4</v>
      </c>
      <c r="F63" s="92">
        <f t="shared" si="0"/>
        <v>24.7</v>
      </c>
      <c r="G63" s="93">
        <v>72.1</v>
      </c>
      <c r="H63" s="92">
        <f t="shared" si="1"/>
        <v>36.05</v>
      </c>
      <c r="I63" s="92">
        <f t="shared" si="2"/>
        <v>60.75</v>
      </c>
      <c r="J63" s="110">
        <v>57</v>
      </c>
      <c r="K63" s="105"/>
    </row>
    <row r="64" spans="1:11">
      <c r="A64" s="91" t="s">
        <v>128</v>
      </c>
      <c r="B64" s="19" t="s">
        <v>133</v>
      </c>
      <c r="C64" s="19" t="s">
        <v>192</v>
      </c>
      <c r="D64" s="20">
        <v>430918873</v>
      </c>
      <c r="E64" s="21">
        <v>52.4</v>
      </c>
      <c r="F64" s="92">
        <f t="shared" si="0"/>
        <v>26.2</v>
      </c>
      <c r="G64" s="93">
        <v>68.8</v>
      </c>
      <c r="H64" s="92">
        <f t="shared" si="1"/>
        <v>34.4</v>
      </c>
      <c r="I64" s="92">
        <f t="shared" si="2"/>
        <v>60.6</v>
      </c>
      <c r="J64" s="110">
        <v>58</v>
      </c>
      <c r="K64" s="105"/>
    </row>
    <row r="65" spans="1:11">
      <c r="A65" s="91" t="s">
        <v>128</v>
      </c>
      <c r="B65" s="19" t="s">
        <v>133</v>
      </c>
      <c r="C65" s="19" t="s">
        <v>193</v>
      </c>
      <c r="D65" s="20">
        <v>430918815</v>
      </c>
      <c r="E65" s="21">
        <v>46.8</v>
      </c>
      <c r="F65" s="92">
        <f t="shared" si="0"/>
        <v>23.4</v>
      </c>
      <c r="G65" s="93">
        <v>74.14</v>
      </c>
      <c r="H65" s="92">
        <f t="shared" si="1"/>
        <v>37.07</v>
      </c>
      <c r="I65" s="92">
        <f t="shared" si="2"/>
        <v>60.47</v>
      </c>
      <c r="J65" s="110">
        <v>59</v>
      </c>
      <c r="K65" s="105"/>
    </row>
    <row r="66" spans="1:11">
      <c r="A66" s="91" t="s">
        <v>128</v>
      </c>
      <c r="B66" s="19" t="s">
        <v>133</v>
      </c>
      <c r="C66" s="19" t="s">
        <v>194</v>
      </c>
      <c r="D66" s="20">
        <v>430918829</v>
      </c>
      <c r="E66" s="21">
        <v>55.4</v>
      </c>
      <c r="F66" s="92">
        <f t="shared" si="0"/>
        <v>27.7</v>
      </c>
      <c r="G66" s="93">
        <v>65.2</v>
      </c>
      <c r="H66" s="92">
        <f t="shared" si="1"/>
        <v>32.6</v>
      </c>
      <c r="I66" s="92">
        <f t="shared" si="2"/>
        <v>60.3</v>
      </c>
      <c r="J66" s="110">
        <v>60</v>
      </c>
      <c r="K66" s="105"/>
    </row>
    <row r="67" spans="1:11">
      <c r="A67" s="91" t="s">
        <v>128</v>
      </c>
      <c r="B67" s="19" t="s">
        <v>133</v>
      </c>
      <c r="C67" s="19" t="s">
        <v>195</v>
      </c>
      <c r="D67" s="20">
        <v>430918881</v>
      </c>
      <c r="E67" s="21">
        <v>52.2</v>
      </c>
      <c r="F67" s="92">
        <f t="shared" si="0"/>
        <v>26.1</v>
      </c>
      <c r="G67" s="93">
        <v>68.2</v>
      </c>
      <c r="H67" s="92">
        <f t="shared" si="1"/>
        <v>34.1</v>
      </c>
      <c r="I67" s="92">
        <f t="shared" si="2"/>
        <v>60.2</v>
      </c>
      <c r="J67" s="110">
        <v>61</v>
      </c>
      <c r="K67" s="105"/>
    </row>
    <row r="68" spans="1:11">
      <c r="A68" s="91" t="s">
        <v>128</v>
      </c>
      <c r="B68" s="19" t="s">
        <v>133</v>
      </c>
      <c r="C68" s="19" t="s">
        <v>196</v>
      </c>
      <c r="D68" s="20">
        <v>430918869</v>
      </c>
      <c r="E68" s="21">
        <v>49.8</v>
      </c>
      <c r="F68" s="92">
        <f t="shared" si="0"/>
        <v>24.9</v>
      </c>
      <c r="G68" s="93">
        <v>70.1</v>
      </c>
      <c r="H68" s="92">
        <f t="shared" si="1"/>
        <v>35.05</v>
      </c>
      <c r="I68" s="92">
        <f t="shared" si="2"/>
        <v>59.95</v>
      </c>
      <c r="J68" s="110">
        <v>62</v>
      </c>
      <c r="K68" s="105"/>
    </row>
    <row r="69" spans="1:11">
      <c r="A69" s="91" t="s">
        <v>128</v>
      </c>
      <c r="B69" s="19" t="s">
        <v>133</v>
      </c>
      <c r="C69" s="19" t="s">
        <v>197</v>
      </c>
      <c r="D69" s="20">
        <v>430918852</v>
      </c>
      <c r="E69" s="21">
        <v>48</v>
      </c>
      <c r="F69" s="92">
        <f t="shared" si="0"/>
        <v>24</v>
      </c>
      <c r="G69" s="93">
        <v>70.8</v>
      </c>
      <c r="H69" s="92">
        <f t="shared" si="1"/>
        <v>35.4</v>
      </c>
      <c r="I69" s="92">
        <f t="shared" si="2"/>
        <v>59.4</v>
      </c>
      <c r="J69" s="110">
        <v>63</v>
      </c>
      <c r="K69" s="105"/>
    </row>
    <row r="70" spans="1:11">
      <c r="A70" s="91" t="s">
        <v>128</v>
      </c>
      <c r="B70" s="19" t="s">
        <v>133</v>
      </c>
      <c r="C70" s="19" t="s">
        <v>198</v>
      </c>
      <c r="D70" s="20">
        <v>430918802</v>
      </c>
      <c r="E70" s="21">
        <v>46.4</v>
      </c>
      <c r="F70" s="92">
        <f t="shared" si="0"/>
        <v>23.2</v>
      </c>
      <c r="G70" s="93">
        <v>70.6</v>
      </c>
      <c r="H70" s="92">
        <f t="shared" si="1"/>
        <v>35.3</v>
      </c>
      <c r="I70" s="92">
        <f t="shared" si="2"/>
        <v>58.5</v>
      </c>
      <c r="J70" s="110">
        <v>64</v>
      </c>
      <c r="K70" s="105"/>
    </row>
    <row r="71" spans="1:11">
      <c r="A71" s="91" t="s">
        <v>128</v>
      </c>
      <c r="B71" s="19" t="s">
        <v>133</v>
      </c>
      <c r="C71" s="19" t="s">
        <v>199</v>
      </c>
      <c r="D71" s="20">
        <v>430918843</v>
      </c>
      <c r="E71" s="21">
        <v>46.2</v>
      </c>
      <c r="F71" s="92">
        <f>E71*50%</f>
        <v>23.1</v>
      </c>
      <c r="G71" s="93">
        <v>63.2</v>
      </c>
      <c r="H71" s="92">
        <f>G71*50%</f>
        <v>31.6</v>
      </c>
      <c r="I71" s="92">
        <f>F71+H71</f>
        <v>54.7</v>
      </c>
      <c r="J71" s="110">
        <v>65</v>
      </c>
      <c r="K71" s="105"/>
    </row>
    <row r="72" spans="1:11">
      <c r="A72" s="91" t="s">
        <v>128</v>
      </c>
      <c r="B72" s="19" t="s">
        <v>133</v>
      </c>
      <c r="C72" s="19" t="s">
        <v>200</v>
      </c>
      <c r="D72" s="20">
        <v>430918891</v>
      </c>
      <c r="E72" s="21">
        <v>46.6</v>
      </c>
      <c r="F72" s="92">
        <f>E72*50%</f>
        <v>23.3</v>
      </c>
      <c r="G72" s="93">
        <v>0</v>
      </c>
      <c r="H72" s="92">
        <f>G72*50%</f>
        <v>0</v>
      </c>
      <c r="I72" s="92">
        <f>F72+H72</f>
        <v>23.3</v>
      </c>
      <c r="J72" s="110">
        <v>66</v>
      </c>
      <c r="K72" s="105"/>
    </row>
    <row r="73" spans="1:12">
      <c r="A73" s="111"/>
      <c r="B73" s="111"/>
      <c r="C73" s="111"/>
      <c r="D73" s="111"/>
      <c r="E73" s="112"/>
      <c r="F73" s="93"/>
      <c r="G73" s="93"/>
      <c r="H73" s="93"/>
      <c r="I73" s="93"/>
      <c r="J73" s="104"/>
      <c r="K73" s="105"/>
      <c r="L73" s="116"/>
    </row>
    <row r="74" spans="1:12">
      <c r="A74" s="25" t="s">
        <v>128</v>
      </c>
      <c r="B74" s="25" t="s">
        <v>201</v>
      </c>
      <c r="C74" s="25" t="s">
        <v>202</v>
      </c>
      <c r="D74" s="113">
        <v>430918405</v>
      </c>
      <c r="E74" s="114">
        <v>40.6</v>
      </c>
      <c r="F74" s="66">
        <f>E74*60%</f>
        <v>24.36</v>
      </c>
      <c r="G74" s="66">
        <v>91</v>
      </c>
      <c r="H74" s="66">
        <f>G74*40%</f>
        <v>36.4</v>
      </c>
      <c r="I74" s="66">
        <f>F74+H74</f>
        <v>60.76</v>
      </c>
      <c r="J74" s="102">
        <v>1</v>
      </c>
      <c r="K74" s="71" t="s">
        <v>14</v>
      </c>
      <c r="L74" s="116"/>
    </row>
    <row r="75" spans="1:12">
      <c r="A75" s="111"/>
      <c r="B75" s="111"/>
      <c r="C75" s="111"/>
      <c r="D75" s="111"/>
      <c r="E75" s="112"/>
      <c r="F75" s="93"/>
      <c r="G75" s="93"/>
      <c r="H75" s="93"/>
      <c r="I75" s="93"/>
      <c r="J75" s="104"/>
      <c r="K75" s="105"/>
      <c r="L75" s="116"/>
    </row>
    <row r="76" spans="1:12">
      <c r="A76" s="25" t="s">
        <v>128</v>
      </c>
      <c r="B76" s="13" t="s">
        <v>203</v>
      </c>
      <c r="C76" s="13" t="s">
        <v>204</v>
      </c>
      <c r="D76" s="24">
        <v>430918199</v>
      </c>
      <c r="E76" s="25">
        <v>26.4</v>
      </c>
      <c r="F76" s="66">
        <f t="shared" ref="F75:F107" si="3">E76*60%</f>
        <v>15.84</v>
      </c>
      <c r="G76" s="66">
        <v>85.4</v>
      </c>
      <c r="H76" s="66">
        <f>G76*40%</f>
        <v>34.16</v>
      </c>
      <c r="I76" s="66">
        <f t="shared" ref="I75:I107" si="4">F76+H76</f>
        <v>50</v>
      </c>
      <c r="J76" s="102">
        <v>1</v>
      </c>
      <c r="K76" s="71" t="s">
        <v>14</v>
      </c>
      <c r="L76" s="116"/>
    </row>
    <row r="77" spans="1:12">
      <c r="A77" s="21" t="s">
        <v>128</v>
      </c>
      <c r="B77" s="19" t="s">
        <v>203</v>
      </c>
      <c r="C77" s="19" t="s">
        <v>205</v>
      </c>
      <c r="D77" s="20">
        <v>430918200</v>
      </c>
      <c r="E77" s="21">
        <v>2.4</v>
      </c>
      <c r="F77" s="93">
        <f t="shared" si="3"/>
        <v>1.44</v>
      </c>
      <c r="G77" s="93">
        <v>62.2</v>
      </c>
      <c r="H77" s="93">
        <f>G77*40%</f>
        <v>24.88</v>
      </c>
      <c r="I77" s="93">
        <f t="shared" si="4"/>
        <v>26.32</v>
      </c>
      <c r="J77" s="104">
        <v>2</v>
      </c>
      <c r="K77" s="105"/>
      <c r="L77" s="116"/>
    </row>
    <row r="78" spans="1:12">
      <c r="A78" s="111"/>
      <c r="B78" s="111"/>
      <c r="C78" s="111"/>
      <c r="D78" s="111"/>
      <c r="E78" s="112"/>
      <c r="F78" s="93"/>
      <c r="G78" s="93"/>
      <c r="H78" s="93"/>
      <c r="I78" s="93"/>
      <c r="J78" s="104"/>
      <c r="K78" s="105"/>
      <c r="L78" s="116"/>
    </row>
    <row r="79" spans="1:12">
      <c r="A79" s="25" t="s">
        <v>128</v>
      </c>
      <c r="B79" s="13" t="s">
        <v>206</v>
      </c>
      <c r="C79" s="13" t="s">
        <v>207</v>
      </c>
      <c r="D79" s="24">
        <v>430918022</v>
      </c>
      <c r="E79" s="25">
        <v>53.8</v>
      </c>
      <c r="F79" s="66">
        <f t="shared" si="3"/>
        <v>32.28</v>
      </c>
      <c r="G79" s="66">
        <v>81</v>
      </c>
      <c r="H79" s="66">
        <f>G79*40%</f>
        <v>32.4</v>
      </c>
      <c r="I79" s="66">
        <f t="shared" si="4"/>
        <v>64.68</v>
      </c>
      <c r="J79" s="102">
        <v>1</v>
      </c>
      <c r="K79" s="71" t="s">
        <v>14</v>
      </c>
      <c r="L79" s="116"/>
    </row>
    <row r="80" spans="1:12">
      <c r="A80" s="21" t="s">
        <v>128</v>
      </c>
      <c r="B80" s="19" t="s">
        <v>206</v>
      </c>
      <c r="C80" s="19" t="s">
        <v>208</v>
      </c>
      <c r="D80" s="20">
        <v>430918021</v>
      </c>
      <c r="E80" s="21">
        <v>53</v>
      </c>
      <c r="F80" s="93">
        <f t="shared" si="3"/>
        <v>31.8</v>
      </c>
      <c r="G80" s="93">
        <v>61.4</v>
      </c>
      <c r="H80" s="93">
        <f>G80*40%</f>
        <v>24.56</v>
      </c>
      <c r="I80" s="93">
        <f t="shared" si="4"/>
        <v>56.36</v>
      </c>
      <c r="J80" s="104">
        <v>2</v>
      </c>
      <c r="K80" s="105"/>
      <c r="L80" s="116"/>
    </row>
    <row r="81" spans="1:12">
      <c r="A81" s="111"/>
      <c r="B81" s="111"/>
      <c r="C81" s="111"/>
      <c r="D81" s="111"/>
      <c r="E81" s="112"/>
      <c r="F81" s="93"/>
      <c r="G81" s="93"/>
      <c r="H81" s="93"/>
      <c r="I81" s="93"/>
      <c r="J81" s="104"/>
      <c r="K81" s="105"/>
      <c r="L81" s="116"/>
    </row>
    <row r="82" spans="1:12">
      <c r="A82" s="25" t="s">
        <v>128</v>
      </c>
      <c r="B82" s="13" t="s">
        <v>209</v>
      </c>
      <c r="C82" s="13" t="s">
        <v>210</v>
      </c>
      <c r="D82" s="24">
        <v>430918383</v>
      </c>
      <c r="E82" s="25">
        <v>69.2</v>
      </c>
      <c r="F82" s="66">
        <f t="shared" si="3"/>
        <v>41.52</v>
      </c>
      <c r="G82" s="66">
        <v>87</v>
      </c>
      <c r="H82" s="66">
        <f>G82*40%</f>
        <v>34.8</v>
      </c>
      <c r="I82" s="66">
        <f t="shared" si="4"/>
        <v>76.32</v>
      </c>
      <c r="J82" s="102">
        <v>1</v>
      </c>
      <c r="K82" s="71" t="s">
        <v>14</v>
      </c>
      <c r="L82" s="116"/>
    </row>
    <row r="83" spans="1:12">
      <c r="A83" s="25" t="s">
        <v>128</v>
      </c>
      <c r="B83" s="13" t="s">
        <v>209</v>
      </c>
      <c r="C83" s="13" t="s">
        <v>211</v>
      </c>
      <c r="D83" s="24">
        <v>430918372</v>
      </c>
      <c r="E83" s="25">
        <v>64.8</v>
      </c>
      <c r="F83" s="66">
        <f t="shared" si="3"/>
        <v>38.88</v>
      </c>
      <c r="G83" s="66">
        <v>87.2</v>
      </c>
      <c r="H83" s="66">
        <f>G83*40%</f>
        <v>34.88</v>
      </c>
      <c r="I83" s="66">
        <f t="shared" si="4"/>
        <v>73.76</v>
      </c>
      <c r="J83" s="102">
        <v>2</v>
      </c>
      <c r="K83" s="71" t="s">
        <v>14</v>
      </c>
      <c r="L83" s="116"/>
    </row>
    <row r="84" spans="1:12">
      <c r="A84" s="21" t="s">
        <v>128</v>
      </c>
      <c r="B84" s="19" t="s">
        <v>209</v>
      </c>
      <c r="C84" s="19" t="s">
        <v>212</v>
      </c>
      <c r="D84" s="20">
        <v>430918378</v>
      </c>
      <c r="E84" s="21">
        <v>65.6</v>
      </c>
      <c r="F84" s="93">
        <f t="shared" si="3"/>
        <v>39.36</v>
      </c>
      <c r="G84" s="93">
        <v>85</v>
      </c>
      <c r="H84" s="93">
        <f>G84*40%</f>
        <v>34</v>
      </c>
      <c r="I84" s="93">
        <f t="shared" si="4"/>
        <v>73.36</v>
      </c>
      <c r="J84" s="104">
        <v>3</v>
      </c>
      <c r="K84" s="105"/>
      <c r="L84" s="116"/>
    </row>
    <row r="85" spans="1:12">
      <c r="A85" s="21" t="s">
        <v>128</v>
      </c>
      <c r="B85" s="19" t="s">
        <v>209</v>
      </c>
      <c r="C85" s="19" t="s">
        <v>213</v>
      </c>
      <c r="D85" s="20">
        <v>430918385</v>
      </c>
      <c r="E85" s="21">
        <v>62</v>
      </c>
      <c r="F85" s="93">
        <f t="shared" si="3"/>
        <v>37.2</v>
      </c>
      <c r="G85" s="93">
        <v>64.6</v>
      </c>
      <c r="H85" s="93">
        <f>G85*40%</f>
        <v>25.84</v>
      </c>
      <c r="I85" s="93">
        <f t="shared" si="4"/>
        <v>63.04</v>
      </c>
      <c r="J85" s="104">
        <v>4</v>
      </c>
      <c r="K85" s="105"/>
      <c r="L85" s="116"/>
    </row>
    <row r="86" spans="1:12">
      <c r="A86" s="111"/>
      <c r="B86" s="111"/>
      <c r="C86" s="111"/>
      <c r="D86" s="111"/>
      <c r="E86" s="112"/>
      <c r="F86" s="93"/>
      <c r="G86" s="93"/>
      <c r="H86" s="93"/>
      <c r="I86" s="93"/>
      <c r="J86" s="104"/>
      <c r="K86" s="105"/>
      <c r="L86" s="116"/>
    </row>
    <row r="87" spans="1:12">
      <c r="A87" s="25" t="s">
        <v>128</v>
      </c>
      <c r="B87" s="13" t="s">
        <v>214</v>
      </c>
      <c r="C87" s="13" t="s">
        <v>215</v>
      </c>
      <c r="D87" s="24">
        <v>430918331</v>
      </c>
      <c r="E87" s="25">
        <v>56.6</v>
      </c>
      <c r="F87" s="66">
        <f t="shared" si="3"/>
        <v>33.96</v>
      </c>
      <c r="G87" s="66">
        <v>81</v>
      </c>
      <c r="H87" s="66">
        <f>G87*40%</f>
        <v>32.4</v>
      </c>
      <c r="I87" s="66">
        <f t="shared" si="4"/>
        <v>66.36</v>
      </c>
      <c r="J87" s="102">
        <v>1</v>
      </c>
      <c r="K87" s="71" t="s">
        <v>14</v>
      </c>
      <c r="L87" s="116"/>
    </row>
    <row r="88" spans="1:12">
      <c r="A88" s="21" t="s">
        <v>128</v>
      </c>
      <c r="B88" s="19" t="s">
        <v>214</v>
      </c>
      <c r="C88" s="19" t="s">
        <v>216</v>
      </c>
      <c r="D88" s="20">
        <v>430918334</v>
      </c>
      <c r="E88" s="21">
        <v>54.8</v>
      </c>
      <c r="F88" s="93">
        <f t="shared" si="3"/>
        <v>32.88</v>
      </c>
      <c r="G88" s="93">
        <v>67.6</v>
      </c>
      <c r="H88" s="93">
        <f>G88*40%</f>
        <v>27.04</v>
      </c>
      <c r="I88" s="93">
        <f t="shared" si="4"/>
        <v>59.92</v>
      </c>
      <c r="J88" s="104">
        <v>2</v>
      </c>
      <c r="K88" s="105"/>
      <c r="L88" s="116"/>
    </row>
    <row r="89" spans="1:12">
      <c r="A89" s="111"/>
      <c r="B89" s="111"/>
      <c r="C89" s="111"/>
      <c r="D89" s="111"/>
      <c r="E89" s="112"/>
      <c r="F89" s="93"/>
      <c r="G89" s="93"/>
      <c r="H89" s="93"/>
      <c r="I89" s="93"/>
      <c r="J89" s="104"/>
      <c r="K89" s="105"/>
      <c r="L89" s="116"/>
    </row>
    <row r="90" spans="1:12">
      <c r="A90" s="25" t="s">
        <v>128</v>
      </c>
      <c r="B90" s="13" t="s">
        <v>217</v>
      </c>
      <c r="C90" s="13" t="s">
        <v>218</v>
      </c>
      <c r="D90" s="24">
        <v>430918084</v>
      </c>
      <c r="E90" s="25">
        <v>48.6</v>
      </c>
      <c r="F90" s="66">
        <f t="shared" si="3"/>
        <v>29.16</v>
      </c>
      <c r="G90" s="66">
        <v>75.6</v>
      </c>
      <c r="H90" s="66">
        <f>G90*40%</f>
        <v>30.24</v>
      </c>
      <c r="I90" s="66">
        <f t="shared" si="4"/>
        <v>59.4</v>
      </c>
      <c r="J90" s="102">
        <v>1</v>
      </c>
      <c r="K90" s="71" t="s">
        <v>14</v>
      </c>
      <c r="L90" s="116"/>
    </row>
    <row r="91" spans="1:12">
      <c r="A91" s="21" t="s">
        <v>128</v>
      </c>
      <c r="B91" s="19" t="s">
        <v>217</v>
      </c>
      <c r="C91" s="19" t="s">
        <v>219</v>
      </c>
      <c r="D91" s="20">
        <v>430918085</v>
      </c>
      <c r="E91" s="21">
        <v>46</v>
      </c>
      <c r="F91" s="93">
        <f t="shared" si="3"/>
        <v>27.6</v>
      </c>
      <c r="G91" s="93">
        <v>73.4</v>
      </c>
      <c r="H91" s="93">
        <f>G91*40%</f>
        <v>29.36</v>
      </c>
      <c r="I91" s="93">
        <f t="shared" si="4"/>
        <v>56.96</v>
      </c>
      <c r="J91" s="104">
        <v>2</v>
      </c>
      <c r="K91" s="105"/>
      <c r="L91" s="116"/>
    </row>
    <row r="92" spans="1:12">
      <c r="A92" s="111"/>
      <c r="B92" s="111"/>
      <c r="C92" s="111"/>
      <c r="D92" s="111"/>
      <c r="E92" s="112"/>
      <c r="F92" s="93"/>
      <c r="G92" s="93"/>
      <c r="H92" s="93"/>
      <c r="I92" s="93"/>
      <c r="J92" s="104"/>
      <c r="K92" s="105"/>
      <c r="L92" s="116"/>
    </row>
    <row r="93" spans="1:12">
      <c r="A93" s="25" t="s">
        <v>128</v>
      </c>
      <c r="B93" s="13" t="s">
        <v>220</v>
      </c>
      <c r="C93" s="13" t="s">
        <v>221</v>
      </c>
      <c r="D93" s="24">
        <v>430918401</v>
      </c>
      <c r="E93" s="25">
        <v>53.6</v>
      </c>
      <c r="F93" s="66">
        <f>E93*60%</f>
        <v>32.16</v>
      </c>
      <c r="G93" s="66">
        <v>85.3</v>
      </c>
      <c r="H93" s="66">
        <f>G93*40%</f>
        <v>34.12</v>
      </c>
      <c r="I93" s="66">
        <f>F93+H93</f>
        <v>66.28</v>
      </c>
      <c r="J93" s="102">
        <v>1</v>
      </c>
      <c r="K93" s="71" t="s">
        <v>14</v>
      </c>
      <c r="L93" s="116"/>
    </row>
    <row r="94" spans="1:12">
      <c r="A94" s="21" t="s">
        <v>128</v>
      </c>
      <c r="B94" s="19" t="s">
        <v>220</v>
      </c>
      <c r="C94" s="19" t="s">
        <v>222</v>
      </c>
      <c r="D94" s="20">
        <v>430918400</v>
      </c>
      <c r="E94" s="21">
        <v>59.4</v>
      </c>
      <c r="F94" s="93">
        <f>E94*60%</f>
        <v>35.64</v>
      </c>
      <c r="G94" s="93">
        <v>64.6</v>
      </c>
      <c r="H94" s="93">
        <f>G94*40%</f>
        <v>25.84</v>
      </c>
      <c r="I94" s="93">
        <f>F94+H94</f>
        <v>61.48</v>
      </c>
      <c r="J94" s="104">
        <v>2</v>
      </c>
      <c r="K94" s="105"/>
      <c r="L94" s="116"/>
    </row>
    <row r="95" spans="1:12">
      <c r="A95" s="111"/>
      <c r="B95" s="111"/>
      <c r="C95" s="111"/>
      <c r="D95" s="111"/>
      <c r="E95" s="112"/>
      <c r="F95" s="93"/>
      <c r="G95" s="93"/>
      <c r="H95" s="93"/>
      <c r="I95" s="93"/>
      <c r="J95" s="104"/>
      <c r="K95" s="105"/>
      <c r="L95" s="116"/>
    </row>
    <row r="96" spans="1:12">
      <c r="A96" s="25" t="s">
        <v>128</v>
      </c>
      <c r="B96" s="13" t="s">
        <v>223</v>
      </c>
      <c r="C96" s="13" t="s">
        <v>224</v>
      </c>
      <c r="D96" s="24">
        <v>430918017</v>
      </c>
      <c r="E96" s="25">
        <v>61.2</v>
      </c>
      <c r="F96" s="66">
        <f t="shared" si="3"/>
        <v>36.72</v>
      </c>
      <c r="G96" s="66">
        <v>75</v>
      </c>
      <c r="H96" s="66">
        <f>G96*40%</f>
        <v>30</v>
      </c>
      <c r="I96" s="66">
        <f t="shared" si="4"/>
        <v>66.72</v>
      </c>
      <c r="J96" s="102">
        <v>1</v>
      </c>
      <c r="K96" s="71" t="s">
        <v>14</v>
      </c>
      <c r="L96" s="116"/>
    </row>
    <row r="97" spans="1:12">
      <c r="A97" s="21" t="s">
        <v>128</v>
      </c>
      <c r="B97" s="19" t="s">
        <v>223</v>
      </c>
      <c r="C97" s="19" t="s">
        <v>225</v>
      </c>
      <c r="D97" s="20">
        <v>430918019</v>
      </c>
      <c r="E97" s="21">
        <v>60</v>
      </c>
      <c r="F97" s="93">
        <f t="shared" si="3"/>
        <v>36</v>
      </c>
      <c r="G97" s="93">
        <v>0</v>
      </c>
      <c r="H97" s="93">
        <f>G97*40%</f>
        <v>0</v>
      </c>
      <c r="I97" s="93">
        <f t="shared" si="4"/>
        <v>36</v>
      </c>
      <c r="J97" s="104">
        <v>2</v>
      </c>
      <c r="K97" s="105"/>
      <c r="L97" s="116"/>
    </row>
    <row r="98" spans="1:12">
      <c r="A98" s="111"/>
      <c r="B98" s="111"/>
      <c r="C98" s="111"/>
      <c r="D98" s="111"/>
      <c r="E98" s="112"/>
      <c r="F98" s="93"/>
      <c r="G98" s="93"/>
      <c r="H98" s="93"/>
      <c r="I98" s="93"/>
      <c r="J98" s="104"/>
      <c r="K98" s="105"/>
      <c r="L98" s="116"/>
    </row>
    <row r="99" spans="1:12">
      <c r="A99" s="25" t="s">
        <v>128</v>
      </c>
      <c r="B99" s="13" t="s">
        <v>226</v>
      </c>
      <c r="C99" s="13" t="s">
        <v>227</v>
      </c>
      <c r="D99" s="24">
        <v>430918009</v>
      </c>
      <c r="E99" s="25">
        <v>55.2</v>
      </c>
      <c r="F99" s="66">
        <f t="shared" si="3"/>
        <v>33.12</v>
      </c>
      <c r="G99" s="66">
        <v>78</v>
      </c>
      <c r="H99" s="66">
        <f>G99*40%</f>
        <v>31.2</v>
      </c>
      <c r="I99" s="66">
        <f t="shared" si="4"/>
        <v>64.32</v>
      </c>
      <c r="J99" s="102">
        <v>1</v>
      </c>
      <c r="K99" s="71" t="s">
        <v>14</v>
      </c>
      <c r="L99" s="116"/>
    </row>
    <row r="100" spans="1:12">
      <c r="A100" s="21" t="s">
        <v>128</v>
      </c>
      <c r="B100" s="19" t="s">
        <v>226</v>
      </c>
      <c r="C100" s="19" t="s">
        <v>228</v>
      </c>
      <c r="D100" s="20">
        <v>430918011</v>
      </c>
      <c r="E100" s="21">
        <v>31.8</v>
      </c>
      <c r="F100" s="93">
        <f t="shared" si="3"/>
        <v>19.08</v>
      </c>
      <c r="G100" s="93">
        <v>0</v>
      </c>
      <c r="H100" s="93">
        <f>G100*40%</f>
        <v>0</v>
      </c>
      <c r="I100" s="93">
        <f t="shared" si="4"/>
        <v>19.08</v>
      </c>
      <c r="J100" s="104">
        <v>2</v>
      </c>
      <c r="K100" s="105"/>
      <c r="L100" s="116"/>
    </row>
    <row r="101" spans="1:12">
      <c r="A101" s="111"/>
      <c r="B101" s="111"/>
      <c r="C101" s="111"/>
      <c r="D101" s="111"/>
      <c r="E101" s="112"/>
      <c r="F101" s="93"/>
      <c r="G101" s="93"/>
      <c r="H101" s="93"/>
      <c r="I101" s="93"/>
      <c r="J101" s="104"/>
      <c r="K101" s="105"/>
      <c r="L101" s="116"/>
    </row>
    <row r="102" spans="1:12">
      <c r="A102" s="25" t="s">
        <v>128</v>
      </c>
      <c r="B102" s="13" t="s">
        <v>229</v>
      </c>
      <c r="C102" s="13" t="s">
        <v>230</v>
      </c>
      <c r="D102" s="24">
        <v>430918014</v>
      </c>
      <c r="E102" s="25">
        <v>59.6</v>
      </c>
      <c r="F102" s="66">
        <f t="shared" si="3"/>
        <v>35.76</v>
      </c>
      <c r="G102" s="66">
        <v>83</v>
      </c>
      <c r="H102" s="66">
        <f>G102*40%</f>
        <v>33.2</v>
      </c>
      <c r="I102" s="66">
        <f t="shared" si="4"/>
        <v>68.96</v>
      </c>
      <c r="J102" s="102">
        <v>1</v>
      </c>
      <c r="K102" s="71" t="s">
        <v>14</v>
      </c>
      <c r="L102" s="116"/>
    </row>
    <row r="103" spans="1:12">
      <c r="A103" s="25" t="s">
        <v>128</v>
      </c>
      <c r="B103" s="13" t="s">
        <v>229</v>
      </c>
      <c r="C103" s="13" t="s">
        <v>231</v>
      </c>
      <c r="D103" s="24">
        <v>430918013</v>
      </c>
      <c r="E103" s="25">
        <v>57.2</v>
      </c>
      <c r="F103" s="66">
        <f t="shared" si="3"/>
        <v>34.32</v>
      </c>
      <c r="G103" s="66">
        <v>84.8</v>
      </c>
      <c r="H103" s="66">
        <f>G103*40%</f>
        <v>33.92</v>
      </c>
      <c r="I103" s="66">
        <f t="shared" si="4"/>
        <v>68.24</v>
      </c>
      <c r="J103" s="102">
        <v>2</v>
      </c>
      <c r="K103" s="71" t="s">
        <v>14</v>
      </c>
      <c r="L103" s="116"/>
    </row>
    <row r="104" spans="1:12">
      <c r="A104" s="21" t="s">
        <v>128</v>
      </c>
      <c r="B104" s="19" t="s">
        <v>229</v>
      </c>
      <c r="C104" s="19" t="s">
        <v>232</v>
      </c>
      <c r="D104" s="20">
        <v>430918012</v>
      </c>
      <c r="E104" s="21">
        <v>57</v>
      </c>
      <c r="F104" s="93">
        <f t="shared" si="3"/>
        <v>34.2</v>
      </c>
      <c r="G104" s="93">
        <v>71.2</v>
      </c>
      <c r="H104" s="93">
        <f>G104*40%</f>
        <v>28.48</v>
      </c>
      <c r="I104" s="93">
        <f t="shared" si="4"/>
        <v>62.68</v>
      </c>
      <c r="J104" s="104">
        <v>3</v>
      </c>
      <c r="K104" s="105"/>
      <c r="L104" s="116"/>
    </row>
    <row r="105" spans="1:12">
      <c r="A105" s="111"/>
      <c r="B105" s="111"/>
      <c r="C105" s="111"/>
      <c r="D105" s="111"/>
      <c r="E105" s="112"/>
      <c r="F105" s="93"/>
      <c r="G105" s="93"/>
      <c r="H105" s="93"/>
      <c r="I105" s="93"/>
      <c r="J105" s="104"/>
      <c r="K105" s="105"/>
      <c r="L105" s="116"/>
    </row>
    <row r="106" spans="1:12">
      <c r="A106" s="25" t="s">
        <v>128</v>
      </c>
      <c r="B106" s="13" t="s">
        <v>233</v>
      </c>
      <c r="C106" s="13" t="s">
        <v>234</v>
      </c>
      <c r="D106" s="24">
        <v>430918025</v>
      </c>
      <c r="E106" s="25">
        <v>60.2</v>
      </c>
      <c r="F106" s="66">
        <f t="shared" si="3"/>
        <v>36.12</v>
      </c>
      <c r="G106" s="66">
        <v>70</v>
      </c>
      <c r="H106" s="66">
        <f>G106*40%</f>
        <v>28</v>
      </c>
      <c r="I106" s="66">
        <f t="shared" si="4"/>
        <v>64.12</v>
      </c>
      <c r="J106" s="102">
        <v>1</v>
      </c>
      <c r="K106" s="71" t="s">
        <v>14</v>
      </c>
      <c r="L106" s="116"/>
    </row>
    <row r="107" spans="1:12">
      <c r="A107" s="21" t="s">
        <v>128</v>
      </c>
      <c r="B107" s="19" t="s">
        <v>233</v>
      </c>
      <c r="C107" s="19" t="s">
        <v>235</v>
      </c>
      <c r="D107" s="20">
        <v>430918023</v>
      </c>
      <c r="E107" s="21">
        <v>38.6</v>
      </c>
      <c r="F107" s="93">
        <f t="shared" si="3"/>
        <v>23.16</v>
      </c>
      <c r="G107" s="93">
        <v>67.4</v>
      </c>
      <c r="H107" s="93">
        <f>G107*40%</f>
        <v>26.96</v>
      </c>
      <c r="I107" s="93">
        <f t="shared" si="4"/>
        <v>50.12</v>
      </c>
      <c r="J107" s="104">
        <v>2</v>
      </c>
      <c r="K107" s="105"/>
      <c r="L107" s="116"/>
    </row>
    <row r="108" spans="1:12">
      <c r="A108" s="111"/>
      <c r="B108" s="111"/>
      <c r="C108" s="111"/>
      <c r="D108" s="111"/>
      <c r="E108" s="112"/>
      <c r="F108" s="93"/>
      <c r="G108" s="93"/>
      <c r="H108" s="93"/>
      <c r="I108" s="93"/>
      <c r="J108" s="104"/>
      <c r="K108" s="105"/>
      <c r="L108" s="116"/>
    </row>
    <row r="109" spans="1:12">
      <c r="A109" s="25" t="s">
        <v>128</v>
      </c>
      <c r="B109" s="13" t="s">
        <v>236</v>
      </c>
      <c r="C109" s="13" t="s">
        <v>237</v>
      </c>
      <c r="D109" s="24">
        <v>430918318</v>
      </c>
      <c r="E109" s="25">
        <v>42.6</v>
      </c>
      <c r="F109" s="66">
        <f>E109*60%</f>
        <v>25.56</v>
      </c>
      <c r="G109" s="66">
        <v>72.2</v>
      </c>
      <c r="H109" s="66">
        <f>G109*40%</f>
        <v>28.88</v>
      </c>
      <c r="I109" s="66">
        <f>F109+H109</f>
        <v>54.44</v>
      </c>
      <c r="J109" s="102">
        <v>1</v>
      </c>
      <c r="K109" s="71" t="s">
        <v>14</v>
      </c>
      <c r="L109" s="116"/>
    </row>
    <row r="110" spans="1:12">
      <c r="A110" s="21" t="s">
        <v>128</v>
      </c>
      <c r="B110" s="19" t="s">
        <v>236</v>
      </c>
      <c r="C110" s="19" t="s">
        <v>238</v>
      </c>
      <c r="D110" s="20">
        <v>430918317</v>
      </c>
      <c r="E110" s="21">
        <v>42.8</v>
      </c>
      <c r="F110" s="93">
        <f>E110*60%</f>
        <v>25.68</v>
      </c>
      <c r="G110" s="115">
        <v>68.2</v>
      </c>
      <c r="H110" s="93">
        <f>G110*40%</f>
        <v>27.28</v>
      </c>
      <c r="I110" s="93">
        <f>F110+H110</f>
        <v>52.96</v>
      </c>
      <c r="J110" s="104">
        <v>2</v>
      </c>
      <c r="K110" s="105"/>
      <c r="L110" s="116"/>
    </row>
    <row r="111" spans="1:12">
      <c r="A111" s="111"/>
      <c r="B111" s="111"/>
      <c r="C111" s="111"/>
      <c r="D111" s="111"/>
      <c r="E111" s="112"/>
      <c r="F111" s="93"/>
      <c r="G111" s="93"/>
      <c r="H111" s="93"/>
      <c r="I111" s="93"/>
      <c r="J111" s="104"/>
      <c r="K111" s="105"/>
      <c r="L111" s="116"/>
    </row>
    <row r="112" spans="1:12">
      <c r="A112" s="25" t="s">
        <v>128</v>
      </c>
      <c r="B112" s="13" t="s">
        <v>239</v>
      </c>
      <c r="C112" s="13" t="s">
        <v>240</v>
      </c>
      <c r="D112" s="24">
        <v>430918110</v>
      </c>
      <c r="E112" s="25">
        <v>50.8</v>
      </c>
      <c r="F112" s="66">
        <f>E112*60%</f>
        <v>30.48</v>
      </c>
      <c r="G112" s="66">
        <v>66</v>
      </c>
      <c r="H112" s="66">
        <f>G112*40%</f>
        <v>26.4</v>
      </c>
      <c r="I112" s="66">
        <f>F112+H112</f>
        <v>56.88</v>
      </c>
      <c r="J112" s="102">
        <v>1</v>
      </c>
      <c r="K112" s="71" t="s">
        <v>14</v>
      </c>
      <c r="L112" s="116"/>
    </row>
    <row r="113" spans="1:12">
      <c r="A113" s="25" t="s">
        <v>128</v>
      </c>
      <c r="B113" s="13" t="s">
        <v>239</v>
      </c>
      <c r="C113" s="13" t="s">
        <v>241</v>
      </c>
      <c r="D113" s="24">
        <v>430918109</v>
      </c>
      <c r="E113" s="25">
        <v>50.8</v>
      </c>
      <c r="F113" s="66">
        <f>E113*60%</f>
        <v>30.48</v>
      </c>
      <c r="G113" s="66">
        <v>63.2</v>
      </c>
      <c r="H113" s="66">
        <f>G113*40%</f>
        <v>25.28</v>
      </c>
      <c r="I113" s="66">
        <f>F113+H113</f>
        <v>55.76</v>
      </c>
      <c r="J113" s="102">
        <v>2</v>
      </c>
      <c r="K113" s="71" t="s">
        <v>14</v>
      </c>
      <c r="L113" s="116"/>
    </row>
    <row r="114" spans="1:12">
      <c r="A114" s="21" t="s">
        <v>128</v>
      </c>
      <c r="B114" s="19" t="s">
        <v>239</v>
      </c>
      <c r="C114" s="19" t="s">
        <v>242</v>
      </c>
      <c r="D114" s="20">
        <v>430918111</v>
      </c>
      <c r="E114" s="21">
        <v>48.8</v>
      </c>
      <c r="F114" s="93">
        <f>E114*60%</f>
        <v>29.28</v>
      </c>
      <c r="G114" s="93">
        <v>0</v>
      </c>
      <c r="H114" s="93">
        <f>G114*40%</f>
        <v>0</v>
      </c>
      <c r="I114" s="93">
        <f>F114+H114</f>
        <v>29.28</v>
      </c>
      <c r="J114" s="104">
        <v>3</v>
      </c>
      <c r="K114" s="105"/>
      <c r="L114" s="116"/>
    </row>
    <row r="115" spans="1:12">
      <c r="A115" s="111"/>
      <c r="B115" s="111"/>
      <c r="C115" s="111"/>
      <c r="D115" s="111"/>
      <c r="E115" s="112"/>
      <c r="F115" s="93"/>
      <c r="G115" s="93"/>
      <c r="H115" s="93"/>
      <c r="I115" s="93"/>
      <c r="J115" s="104"/>
      <c r="K115" s="105"/>
      <c r="L115" s="116"/>
    </row>
    <row r="116" spans="1:12">
      <c r="A116" s="25" t="s">
        <v>128</v>
      </c>
      <c r="B116" s="13" t="s">
        <v>243</v>
      </c>
      <c r="C116" s="13" t="s">
        <v>244</v>
      </c>
      <c r="D116" s="24">
        <v>430918026</v>
      </c>
      <c r="E116" s="25">
        <v>50.2</v>
      </c>
      <c r="F116" s="66">
        <f>E116*60%</f>
        <v>30.12</v>
      </c>
      <c r="G116" s="66">
        <v>83.2</v>
      </c>
      <c r="H116" s="66">
        <f>G116*40%</f>
        <v>33.28</v>
      </c>
      <c r="I116" s="66">
        <f>F116+H116</f>
        <v>63.4</v>
      </c>
      <c r="J116" s="102">
        <v>1</v>
      </c>
      <c r="K116" s="71" t="s">
        <v>14</v>
      </c>
      <c r="L116" s="116"/>
    </row>
    <row r="117" s="83" customFormat="1" ht="13.5" spans="1:12">
      <c r="A117" s="21" t="s">
        <v>128</v>
      </c>
      <c r="B117" s="19" t="s">
        <v>243</v>
      </c>
      <c r="C117" s="19" t="s">
        <v>245</v>
      </c>
      <c r="D117" s="20">
        <v>430918027</v>
      </c>
      <c r="E117" s="21">
        <v>52</v>
      </c>
      <c r="F117" s="93">
        <f>E117*60%</f>
        <v>31.2</v>
      </c>
      <c r="G117" s="93">
        <v>74</v>
      </c>
      <c r="H117" s="93">
        <f>G117*40%</f>
        <v>29.6</v>
      </c>
      <c r="I117" s="93">
        <f>F117+H117</f>
        <v>60.8</v>
      </c>
      <c r="J117" s="104">
        <v>2</v>
      </c>
      <c r="K117" s="105"/>
      <c r="L117" s="116"/>
    </row>
    <row r="118" spans="1:12">
      <c r="A118" s="111"/>
      <c r="B118" s="111"/>
      <c r="C118" s="111"/>
      <c r="D118" s="111"/>
      <c r="E118" s="112"/>
      <c r="F118" s="93"/>
      <c r="G118" s="93"/>
      <c r="H118" s="93"/>
      <c r="I118" s="93"/>
      <c r="J118" s="104"/>
      <c r="K118" s="105"/>
      <c r="L118" s="116"/>
    </row>
    <row r="119" spans="1:12">
      <c r="A119" s="25" t="s">
        <v>128</v>
      </c>
      <c r="B119" s="13" t="s">
        <v>246</v>
      </c>
      <c r="C119" s="13" t="s">
        <v>247</v>
      </c>
      <c r="D119" s="24">
        <v>430918314</v>
      </c>
      <c r="E119" s="25">
        <v>53.4</v>
      </c>
      <c r="F119" s="66">
        <f>E119*60%</f>
        <v>32.04</v>
      </c>
      <c r="G119" s="66">
        <v>81.4</v>
      </c>
      <c r="H119" s="66">
        <f>G119*40%</f>
        <v>32.56</v>
      </c>
      <c r="I119" s="66">
        <f>F119+H119</f>
        <v>64.6</v>
      </c>
      <c r="J119" s="102">
        <v>1</v>
      </c>
      <c r="K119" s="71" t="s">
        <v>14</v>
      </c>
      <c r="L119" s="116"/>
    </row>
    <row r="120" spans="1:12">
      <c r="A120" s="21" t="s">
        <v>128</v>
      </c>
      <c r="B120" s="19" t="s">
        <v>246</v>
      </c>
      <c r="C120" s="19" t="s">
        <v>248</v>
      </c>
      <c r="D120" s="20">
        <v>430918315</v>
      </c>
      <c r="E120" s="21">
        <v>28</v>
      </c>
      <c r="F120" s="93">
        <f>E120*60%</f>
        <v>16.8</v>
      </c>
      <c r="G120" s="93">
        <v>6</v>
      </c>
      <c r="H120" s="93">
        <f>G120*40%</f>
        <v>2.4</v>
      </c>
      <c r="I120" s="93">
        <f>F120+H120</f>
        <v>19.2</v>
      </c>
      <c r="J120" s="104">
        <v>2</v>
      </c>
      <c r="K120" s="105"/>
      <c r="L120" s="116"/>
    </row>
    <row r="121" spans="1:12">
      <c r="A121" s="111"/>
      <c r="B121" s="19"/>
      <c r="C121" s="19"/>
      <c r="D121" s="20"/>
      <c r="E121" s="21"/>
      <c r="F121" s="93"/>
      <c r="G121" s="93"/>
      <c r="H121" s="93"/>
      <c r="I121" s="93"/>
      <c r="J121" s="104"/>
      <c r="K121" s="105"/>
      <c r="L121" s="116"/>
    </row>
    <row r="122" spans="1:12">
      <c r="A122" s="25" t="s">
        <v>128</v>
      </c>
      <c r="B122" s="13" t="s">
        <v>249</v>
      </c>
      <c r="C122" s="13" t="s">
        <v>250</v>
      </c>
      <c r="D122" s="24">
        <v>430918286</v>
      </c>
      <c r="E122" s="25">
        <v>62.4</v>
      </c>
      <c r="F122" s="66">
        <f t="shared" ref="F122:F140" si="5">E122*60%</f>
        <v>37.44</v>
      </c>
      <c r="G122" s="66">
        <v>80</v>
      </c>
      <c r="H122" s="66">
        <f t="shared" ref="H122:H132" si="6">G122*40%</f>
        <v>32</v>
      </c>
      <c r="I122" s="66">
        <f t="shared" ref="I122:I140" si="7">F122+H122</f>
        <v>69.44</v>
      </c>
      <c r="J122" s="102">
        <v>1</v>
      </c>
      <c r="K122" s="71" t="s">
        <v>14</v>
      </c>
      <c r="L122" s="116"/>
    </row>
    <row r="123" spans="1:12">
      <c r="A123" s="25" t="s">
        <v>128</v>
      </c>
      <c r="B123" s="13" t="s">
        <v>249</v>
      </c>
      <c r="C123" s="13" t="s">
        <v>251</v>
      </c>
      <c r="D123" s="24">
        <v>430918287</v>
      </c>
      <c r="E123" s="25">
        <v>56.6</v>
      </c>
      <c r="F123" s="66">
        <f t="shared" si="5"/>
        <v>33.96</v>
      </c>
      <c r="G123" s="66">
        <v>81.4</v>
      </c>
      <c r="H123" s="66">
        <f t="shared" si="6"/>
        <v>32.56</v>
      </c>
      <c r="I123" s="66">
        <f t="shared" si="7"/>
        <v>66.52</v>
      </c>
      <c r="J123" s="102">
        <v>2</v>
      </c>
      <c r="K123" s="71" t="s">
        <v>14</v>
      </c>
      <c r="L123" s="116"/>
    </row>
    <row r="124" spans="1:12">
      <c r="A124" s="25" t="s">
        <v>128</v>
      </c>
      <c r="B124" s="13" t="s">
        <v>249</v>
      </c>
      <c r="C124" s="13" t="s">
        <v>252</v>
      </c>
      <c r="D124" s="24">
        <v>430918271</v>
      </c>
      <c r="E124" s="25">
        <v>57.2</v>
      </c>
      <c r="F124" s="66">
        <f t="shared" si="5"/>
        <v>34.32</v>
      </c>
      <c r="G124" s="66">
        <v>77.4</v>
      </c>
      <c r="H124" s="66">
        <f t="shared" si="6"/>
        <v>30.96</v>
      </c>
      <c r="I124" s="66">
        <f t="shared" si="7"/>
        <v>65.28</v>
      </c>
      <c r="J124" s="102">
        <v>3</v>
      </c>
      <c r="K124" s="71" t="s">
        <v>14</v>
      </c>
      <c r="L124" s="116"/>
    </row>
    <row r="125" spans="1:12">
      <c r="A125" s="25" t="s">
        <v>128</v>
      </c>
      <c r="B125" s="13" t="s">
        <v>249</v>
      </c>
      <c r="C125" s="13" t="s">
        <v>253</v>
      </c>
      <c r="D125" s="24">
        <v>430918296</v>
      </c>
      <c r="E125" s="25">
        <v>59</v>
      </c>
      <c r="F125" s="66">
        <f t="shared" si="5"/>
        <v>35.4</v>
      </c>
      <c r="G125" s="66">
        <v>74.2</v>
      </c>
      <c r="H125" s="66">
        <f t="shared" si="6"/>
        <v>29.68</v>
      </c>
      <c r="I125" s="66">
        <f t="shared" si="7"/>
        <v>65.08</v>
      </c>
      <c r="J125" s="102">
        <v>4</v>
      </c>
      <c r="K125" s="71" t="s">
        <v>14</v>
      </c>
      <c r="L125" s="116"/>
    </row>
    <row r="126" spans="1:12">
      <c r="A126" s="25" t="s">
        <v>128</v>
      </c>
      <c r="B126" s="13" t="s">
        <v>249</v>
      </c>
      <c r="C126" s="13" t="s">
        <v>254</v>
      </c>
      <c r="D126" s="24">
        <v>430918267</v>
      </c>
      <c r="E126" s="25">
        <v>55.8</v>
      </c>
      <c r="F126" s="66">
        <f t="shared" si="5"/>
        <v>33.48</v>
      </c>
      <c r="G126" s="66">
        <v>77.4</v>
      </c>
      <c r="H126" s="66">
        <f t="shared" si="6"/>
        <v>30.96</v>
      </c>
      <c r="I126" s="66">
        <f t="shared" si="7"/>
        <v>64.44</v>
      </c>
      <c r="J126" s="102">
        <v>5</v>
      </c>
      <c r="K126" s="71" t="s">
        <v>14</v>
      </c>
      <c r="L126" s="116"/>
    </row>
    <row r="127" spans="1:12">
      <c r="A127" s="21" t="s">
        <v>128</v>
      </c>
      <c r="B127" s="19" t="s">
        <v>249</v>
      </c>
      <c r="C127" s="19" t="s">
        <v>255</v>
      </c>
      <c r="D127" s="20">
        <v>430918273</v>
      </c>
      <c r="E127" s="21">
        <v>56.4</v>
      </c>
      <c r="F127" s="93">
        <f t="shared" si="5"/>
        <v>33.84</v>
      </c>
      <c r="G127" s="93">
        <v>72.2</v>
      </c>
      <c r="H127" s="93">
        <f t="shared" si="6"/>
        <v>28.88</v>
      </c>
      <c r="I127" s="93">
        <f t="shared" si="7"/>
        <v>62.72</v>
      </c>
      <c r="J127" s="104">
        <v>6</v>
      </c>
      <c r="K127" s="105"/>
      <c r="L127" s="116"/>
    </row>
    <row r="128" spans="1:12">
      <c r="A128" s="21" t="s">
        <v>128</v>
      </c>
      <c r="B128" s="19" t="s">
        <v>249</v>
      </c>
      <c r="C128" s="19" t="s">
        <v>256</v>
      </c>
      <c r="D128" s="20">
        <v>430918295</v>
      </c>
      <c r="E128" s="21">
        <v>60.2</v>
      </c>
      <c r="F128" s="93">
        <f t="shared" si="5"/>
        <v>36.12</v>
      </c>
      <c r="G128" s="93">
        <v>64</v>
      </c>
      <c r="H128" s="93">
        <f t="shared" si="6"/>
        <v>25.6</v>
      </c>
      <c r="I128" s="93">
        <f t="shared" si="7"/>
        <v>61.72</v>
      </c>
      <c r="J128" s="104">
        <v>7</v>
      </c>
      <c r="K128" s="105"/>
      <c r="L128" s="116"/>
    </row>
    <row r="129" spans="1:12">
      <c r="A129" s="21" t="s">
        <v>128</v>
      </c>
      <c r="B129" s="19" t="s">
        <v>249</v>
      </c>
      <c r="C129" s="19" t="s">
        <v>257</v>
      </c>
      <c r="D129" s="20">
        <v>430918274</v>
      </c>
      <c r="E129" s="21">
        <v>53.2</v>
      </c>
      <c r="F129" s="93">
        <f t="shared" si="5"/>
        <v>31.92</v>
      </c>
      <c r="G129" s="93">
        <v>74.2</v>
      </c>
      <c r="H129" s="93">
        <f t="shared" si="6"/>
        <v>29.68</v>
      </c>
      <c r="I129" s="93">
        <f t="shared" si="7"/>
        <v>61.6</v>
      </c>
      <c r="J129" s="104">
        <v>8</v>
      </c>
      <c r="K129" s="105"/>
      <c r="L129" s="116"/>
    </row>
    <row r="130" spans="1:12">
      <c r="A130" s="21" t="s">
        <v>128</v>
      </c>
      <c r="B130" s="19" t="s">
        <v>249</v>
      </c>
      <c r="C130" s="19" t="s">
        <v>258</v>
      </c>
      <c r="D130" s="20">
        <v>430918280</v>
      </c>
      <c r="E130" s="21">
        <v>53.4</v>
      </c>
      <c r="F130" s="93">
        <f t="shared" si="5"/>
        <v>32.04</v>
      </c>
      <c r="G130" s="93">
        <v>72.6</v>
      </c>
      <c r="H130" s="93">
        <f t="shared" si="6"/>
        <v>29.04</v>
      </c>
      <c r="I130" s="93">
        <f t="shared" si="7"/>
        <v>61.08</v>
      </c>
      <c r="J130" s="104">
        <v>9</v>
      </c>
      <c r="K130" s="105"/>
      <c r="L130" s="116"/>
    </row>
    <row r="131" spans="1:12">
      <c r="A131" s="21" t="s">
        <v>128</v>
      </c>
      <c r="B131" s="19" t="s">
        <v>249</v>
      </c>
      <c r="C131" s="19" t="s">
        <v>259</v>
      </c>
      <c r="D131" s="20">
        <v>430918279</v>
      </c>
      <c r="E131" s="21">
        <v>53.2</v>
      </c>
      <c r="F131" s="93">
        <f t="shared" si="5"/>
        <v>31.92</v>
      </c>
      <c r="G131" s="93">
        <v>60</v>
      </c>
      <c r="H131" s="93">
        <f t="shared" si="6"/>
        <v>24</v>
      </c>
      <c r="I131" s="93">
        <f t="shared" si="7"/>
        <v>55.92</v>
      </c>
      <c r="J131" s="104">
        <v>10</v>
      </c>
      <c r="K131" s="105"/>
      <c r="L131" s="116"/>
    </row>
    <row r="132" spans="1:12">
      <c r="A132" s="21" t="s">
        <v>128</v>
      </c>
      <c r="B132" s="19" t="s">
        <v>249</v>
      </c>
      <c r="C132" s="19" t="s">
        <v>260</v>
      </c>
      <c r="D132" s="20">
        <v>430918263</v>
      </c>
      <c r="E132" s="21">
        <v>54.2</v>
      </c>
      <c r="F132" s="93">
        <f t="shared" si="5"/>
        <v>32.52</v>
      </c>
      <c r="G132" s="93">
        <v>0</v>
      </c>
      <c r="H132" s="93">
        <f t="shared" si="6"/>
        <v>0</v>
      </c>
      <c r="I132" s="93">
        <f t="shared" si="7"/>
        <v>32.52</v>
      </c>
      <c r="J132" s="104">
        <v>11</v>
      </c>
      <c r="K132" s="105"/>
      <c r="L132" s="116"/>
    </row>
    <row r="133" spans="1:12">
      <c r="A133" s="111"/>
      <c r="B133" s="111"/>
      <c r="C133" s="111"/>
      <c r="D133" s="111"/>
      <c r="E133" s="112"/>
      <c r="F133" s="93"/>
      <c r="G133" s="93"/>
      <c r="H133" s="93"/>
      <c r="I133" s="93"/>
      <c r="J133" s="104"/>
      <c r="K133" s="105"/>
      <c r="L133" s="116"/>
    </row>
    <row r="134" spans="1:12">
      <c r="A134" s="25" t="s">
        <v>128</v>
      </c>
      <c r="B134" s="13" t="s">
        <v>261</v>
      </c>
      <c r="C134" s="13" t="s">
        <v>262</v>
      </c>
      <c r="D134" s="24">
        <v>430918183</v>
      </c>
      <c r="E134" s="25">
        <v>43.8</v>
      </c>
      <c r="F134" s="66">
        <f t="shared" si="5"/>
        <v>26.28</v>
      </c>
      <c r="G134" s="66">
        <v>70.8</v>
      </c>
      <c r="H134" s="66">
        <f>G134*40%</f>
        <v>28.32</v>
      </c>
      <c r="I134" s="66">
        <f t="shared" si="7"/>
        <v>54.6</v>
      </c>
      <c r="J134" s="102">
        <v>1</v>
      </c>
      <c r="K134" s="71" t="s">
        <v>14</v>
      </c>
      <c r="L134" s="116"/>
    </row>
    <row r="135" spans="1:12">
      <c r="A135" s="21" t="s">
        <v>128</v>
      </c>
      <c r="B135" s="19" t="s">
        <v>261</v>
      </c>
      <c r="C135" s="19" t="s">
        <v>263</v>
      </c>
      <c r="D135" s="20">
        <v>430918185</v>
      </c>
      <c r="E135" s="21">
        <v>13.6</v>
      </c>
      <c r="F135" s="93">
        <f t="shared" si="5"/>
        <v>8.16</v>
      </c>
      <c r="G135" s="93">
        <v>63</v>
      </c>
      <c r="H135" s="93">
        <f>G135*40%</f>
        <v>25.2</v>
      </c>
      <c r="I135" s="93">
        <f t="shared" si="7"/>
        <v>33.36</v>
      </c>
      <c r="J135" s="104">
        <v>2</v>
      </c>
      <c r="K135" s="105"/>
      <c r="L135" s="116"/>
    </row>
    <row r="136" spans="1:12">
      <c r="A136" s="111"/>
      <c r="B136" s="111"/>
      <c r="C136" s="111"/>
      <c r="D136" s="111"/>
      <c r="E136" s="112"/>
      <c r="F136" s="93"/>
      <c r="G136" s="93"/>
      <c r="H136" s="93"/>
      <c r="I136" s="93"/>
      <c r="J136" s="104"/>
      <c r="K136" s="105"/>
      <c r="L136" s="116"/>
    </row>
    <row r="137" spans="1:12">
      <c r="A137" s="25" t="s">
        <v>128</v>
      </c>
      <c r="B137" s="13" t="s">
        <v>264</v>
      </c>
      <c r="C137" s="13" t="s">
        <v>265</v>
      </c>
      <c r="D137" s="24">
        <v>430918178</v>
      </c>
      <c r="E137" s="25">
        <v>47</v>
      </c>
      <c r="F137" s="66">
        <f>E137*60%</f>
        <v>28.2</v>
      </c>
      <c r="G137" s="66">
        <v>86.4</v>
      </c>
      <c r="H137" s="66">
        <f>G137*40%</f>
        <v>34.56</v>
      </c>
      <c r="I137" s="66">
        <f>F137+H137</f>
        <v>62.76</v>
      </c>
      <c r="J137" s="102">
        <v>1</v>
      </c>
      <c r="K137" s="71" t="s">
        <v>14</v>
      </c>
      <c r="L137" s="116"/>
    </row>
    <row r="138" spans="1:12">
      <c r="A138" s="25" t="s">
        <v>128</v>
      </c>
      <c r="B138" s="13" t="s">
        <v>264</v>
      </c>
      <c r="C138" s="13" t="s">
        <v>266</v>
      </c>
      <c r="D138" s="24">
        <v>430918181</v>
      </c>
      <c r="E138" s="25">
        <v>48.4</v>
      </c>
      <c r="F138" s="66">
        <f>E138*60%</f>
        <v>29.04</v>
      </c>
      <c r="G138" s="66">
        <v>75</v>
      </c>
      <c r="H138" s="66">
        <f>G138*40%</f>
        <v>30</v>
      </c>
      <c r="I138" s="66">
        <f>F138+H138</f>
        <v>59.04</v>
      </c>
      <c r="J138" s="102">
        <v>2</v>
      </c>
      <c r="K138" s="71" t="s">
        <v>14</v>
      </c>
      <c r="L138" s="116"/>
    </row>
    <row r="139" spans="1:12">
      <c r="A139" s="21" t="s">
        <v>128</v>
      </c>
      <c r="B139" s="19" t="s">
        <v>264</v>
      </c>
      <c r="C139" s="19" t="s">
        <v>267</v>
      </c>
      <c r="D139" s="20">
        <v>430918177</v>
      </c>
      <c r="E139" s="21">
        <v>47.2</v>
      </c>
      <c r="F139" s="93">
        <f>E139*60%</f>
        <v>28.32</v>
      </c>
      <c r="G139" s="93">
        <v>73</v>
      </c>
      <c r="H139" s="93">
        <f>G139*40%</f>
        <v>29.2</v>
      </c>
      <c r="I139" s="93">
        <f>F139+H139</f>
        <v>57.52</v>
      </c>
      <c r="J139" s="104">
        <v>3</v>
      </c>
      <c r="K139" s="105"/>
      <c r="L139" s="116"/>
    </row>
    <row r="140" spans="1:12">
      <c r="A140" s="21" t="s">
        <v>128</v>
      </c>
      <c r="B140" s="19" t="s">
        <v>264</v>
      </c>
      <c r="C140" s="19" t="s">
        <v>268</v>
      </c>
      <c r="D140" s="20">
        <v>430918179</v>
      </c>
      <c r="E140" s="21">
        <v>28.2</v>
      </c>
      <c r="F140" s="93">
        <f t="shared" si="5"/>
        <v>16.92</v>
      </c>
      <c r="G140" s="93">
        <v>0</v>
      </c>
      <c r="H140" s="93">
        <f>G140*40%</f>
        <v>0</v>
      </c>
      <c r="I140" s="93">
        <f t="shared" si="7"/>
        <v>16.92</v>
      </c>
      <c r="J140" s="104">
        <v>4</v>
      </c>
      <c r="K140" s="105"/>
      <c r="L140" s="116"/>
    </row>
    <row r="141" spans="1:12">
      <c r="A141" s="111"/>
      <c r="B141" s="111"/>
      <c r="C141" s="111"/>
      <c r="D141" s="111"/>
      <c r="E141" s="112"/>
      <c r="F141" s="93"/>
      <c r="G141" s="93"/>
      <c r="H141" s="93"/>
      <c r="I141" s="93"/>
      <c r="J141" s="104"/>
      <c r="K141" s="105"/>
      <c r="L141" s="116"/>
    </row>
    <row r="142" spans="1:12">
      <c r="A142" s="25" t="s">
        <v>128</v>
      </c>
      <c r="B142" s="13" t="s">
        <v>269</v>
      </c>
      <c r="C142" s="14" t="s">
        <v>270</v>
      </c>
      <c r="D142" s="24" t="s">
        <v>271</v>
      </c>
      <c r="E142" s="25">
        <v>69</v>
      </c>
      <c r="F142" s="66">
        <f t="shared" ref="F142:F147" si="8">E142*60%</f>
        <v>41.4</v>
      </c>
      <c r="G142" s="66">
        <v>65.6</v>
      </c>
      <c r="H142" s="66">
        <f t="shared" ref="H142:H147" si="9">G142*40%</f>
        <v>26.24</v>
      </c>
      <c r="I142" s="66">
        <f t="shared" ref="I142:I147" si="10">F142+H142</f>
        <v>67.64</v>
      </c>
      <c r="J142" s="102">
        <v>1</v>
      </c>
      <c r="K142" s="71" t="s">
        <v>14</v>
      </c>
      <c r="L142" s="116"/>
    </row>
    <row r="143" spans="1:12">
      <c r="A143" s="25" t="s">
        <v>128</v>
      </c>
      <c r="B143" s="13" t="s">
        <v>269</v>
      </c>
      <c r="C143" s="13" t="s">
        <v>272</v>
      </c>
      <c r="D143" s="24">
        <v>430918170</v>
      </c>
      <c r="E143" s="25">
        <v>55</v>
      </c>
      <c r="F143" s="66">
        <f t="shared" si="8"/>
        <v>33</v>
      </c>
      <c r="G143" s="66">
        <v>70.2</v>
      </c>
      <c r="H143" s="66">
        <f t="shared" si="9"/>
        <v>28.08</v>
      </c>
      <c r="I143" s="66">
        <f t="shared" si="10"/>
        <v>61.08</v>
      </c>
      <c r="J143" s="102">
        <v>2</v>
      </c>
      <c r="K143" s="71" t="s">
        <v>14</v>
      </c>
      <c r="L143" s="116"/>
    </row>
    <row r="144" spans="1:12">
      <c r="A144" s="25" t="s">
        <v>128</v>
      </c>
      <c r="B144" s="13" t="s">
        <v>269</v>
      </c>
      <c r="C144" s="13" t="s">
        <v>273</v>
      </c>
      <c r="D144" s="24">
        <v>430918165</v>
      </c>
      <c r="E144" s="25">
        <v>48.8</v>
      </c>
      <c r="F144" s="66">
        <f t="shared" si="8"/>
        <v>29.28</v>
      </c>
      <c r="G144" s="66">
        <v>74.8</v>
      </c>
      <c r="H144" s="66">
        <f t="shared" si="9"/>
        <v>29.92</v>
      </c>
      <c r="I144" s="66">
        <f t="shared" si="10"/>
        <v>59.2</v>
      </c>
      <c r="J144" s="102">
        <v>3</v>
      </c>
      <c r="K144" s="71" t="s">
        <v>14</v>
      </c>
      <c r="L144" s="116"/>
    </row>
    <row r="145" spans="1:12">
      <c r="A145" s="25" t="s">
        <v>128</v>
      </c>
      <c r="B145" s="13" t="s">
        <v>269</v>
      </c>
      <c r="C145" s="13" t="s">
        <v>274</v>
      </c>
      <c r="D145" s="24">
        <v>430918171</v>
      </c>
      <c r="E145" s="25">
        <v>50.8</v>
      </c>
      <c r="F145" s="66">
        <f t="shared" si="8"/>
        <v>30.48</v>
      </c>
      <c r="G145" s="66">
        <v>61.6</v>
      </c>
      <c r="H145" s="66">
        <f t="shared" si="9"/>
        <v>24.64</v>
      </c>
      <c r="I145" s="66">
        <f t="shared" si="10"/>
        <v>55.12</v>
      </c>
      <c r="J145" s="102">
        <v>4</v>
      </c>
      <c r="K145" s="71" t="s">
        <v>14</v>
      </c>
      <c r="L145" s="116"/>
    </row>
    <row r="146" spans="1:12">
      <c r="A146" s="21" t="s">
        <v>128</v>
      </c>
      <c r="B146" s="19" t="s">
        <v>269</v>
      </c>
      <c r="C146" s="19" t="s">
        <v>275</v>
      </c>
      <c r="D146" s="20">
        <v>430918176</v>
      </c>
      <c r="E146" s="21">
        <v>50.4</v>
      </c>
      <c r="F146" s="93">
        <f t="shared" si="8"/>
        <v>30.24</v>
      </c>
      <c r="G146" s="93">
        <v>61.6</v>
      </c>
      <c r="H146" s="93">
        <f t="shared" si="9"/>
        <v>24.64</v>
      </c>
      <c r="I146" s="93">
        <f t="shared" si="10"/>
        <v>54.88</v>
      </c>
      <c r="J146" s="104">
        <v>5</v>
      </c>
      <c r="K146" s="105"/>
      <c r="L146" s="116"/>
    </row>
    <row r="147" spans="1:12">
      <c r="A147" s="21" t="s">
        <v>128</v>
      </c>
      <c r="B147" s="19" t="s">
        <v>269</v>
      </c>
      <c r="C147" s="19" t="s">
        <v>276</v>
      </c>
      <c r="D147" s="20">
        <v>430918168</v>
      </c>
      <c r="E147" s="21">
        <v>44.6</v>
      </c>
      <c r="F147" s="93">
        <f t="shared" si="8"/>
        <v>26.76</v>
      </c>
      <c r="G147" s="93">
        <v>60.6</v>
      </c>
      <c r="H147" s="93">
        <f t="shared" si="9"/>
        <v>24.24</v>
      </c>
      <c r="I147" s="93">
        <f t="shared" si="10"/>
        <v>51</v>
      </c>
      <c r="J147" s="104">
        <v>6</v>
      </c>
      <c r="K147" s="105"/>
      <c r="L147" s="116"/>
    </row>
    <row r="148" spans="1:12">
      <c r="A148" s="111"/>
      <c r="B148" s="19"/>
      <c r="C148" s="19"/>
      <c r="D148" s="20"/>
      <c r="E148" s="21"/>
      <c r="F148" s="93"/>
      <c r="G148" s="93"/>
      <c r="H148" s="93"/>
      <c r="I148" s="93"/>
      <c r="J148" s="104"/>
      <c r="K148" s="105"/>
      <c r="L148" s="116"/>
    </row>
    <row r="149" spans="1:12">
      <c r="A149" s="25" t="s">
        <v>128</v>
      </c>
      <c r="B149" s="13" t="s">
        <v>277</v>
      </c>
      <c r="C149" s="13" t="s">
        <v>278</v>
      </c>
      <c r="D149" s="24">
        <v>430918934</v>
      </c>
      <c r="E149" s="25">
        <v>75.6</v>
      </c>
      <c r="F149" s="66">
        <f t="shared" ref="F149:F160" si="11">E149*60%</f>
        <v>45.36</v>
      </c>
      <c r="G149" s="66">
        <v>89.2</v>
      </c>
      <c r="H149" s="66">
        <f t="shared" ref="H149:H160" si="12">G149*40%</f>
        <v>35.68</v>
      </c>
      <c r="I149" s="66">
        <f t="shared" ref="I149:I160" si="13">F149+H149</f>
        <v>81.04</v>
      </c>
      <c r="J149" s="102">
        <v>1</v>
      </c>
      <c r="K149" s="71" t="s">
        <v>14</v>
      </c>
      <c r="L149" s="116"/>
    </row>
    <row r="150" spans="1:12">
      <c r="A150" s="25" t="s">
        <v>128</v>
      </c>
      <c r="B150" s="13" t="s">
        <v>277</v>
      </c>
      <c r="C150" s="13" t="s">
        <v>279</v>
      </c>
      <c r="D150" s="24">
        <v>430918946</v>
      </c>
      <c r="E150" s="25">
        <v>80.8</v>
      </c>
      <c r="F150" s="66">
        <f t="shared" si="11"/>
        <v>48.48</v>
      </c>
      <c r="G150" s="66">
        <v>73.6</v>
      </c>
      <c r="H150" s="66">
        <f t="shared" si="12"/>
        <v>29.44</v>
      </c>
      <c r="I150" s="66">
        <f t="shared" si="13"/>
        <v>77.92</v>
      </c>
      <c r="J150" s="102">
        <v>2</v>
      </c>
      <c r="K150" s="71" t="s">
        <v>14</v>
      </c>
      <c r="L150" s="116"/>
    </row>
    <row r="151" spans="1:12">
      <c r="A151" s="25" t="s">
        <v>128</v>
      </c>
      <c r="B151" s="13" t="s">
        <v>277</v>
      </c>
      <c r="C151" s="13" t="s">
        <v>280</v>
      </c>
      <c r="D151" s="24">
        <v>430918954</v>
      </c>
      <c r="E151" s="25">
        <v>74.8</v>
      </c>
      <c r="F151" s="66">
        <f t="shared" si="11"/>
        <v>44.88</v>
      </c>
      <c r="G151" s="66">
        <v>82.6</v>
      </c>
      <c r="H151" s="66">
        <f t="shared" si="12"/>
        <v>33.04</v>
      </c>
      <c r="I151" s="66">
        <f t="shared" si="13"/>
        <v>77.92</v>
      </c>
      <c r="J151" s="102">
        <v>2</v>
      </c>
      <c r="K151" s="71" t="s">
        <v>14</v>
      </c>
      <c r="L151" s="116"/>
    </row>
    <row r="152" spans="1:12">
      <c r="A152" s="25" t="s">
        <v>128</v>
      </c>
      <c r="B152" s="13" t="s">
        <v>277</v>
      </c>
      <c r="C152" s="13" t="s">
        <v>281</v>
      </c>
      <c r="D152" s="24">
        <v>430918898</v>
      </c>
      <c r="E152" s="25">
        <v>79</v>
      </c>
      <c r="F152" s="66">
        <f t="shared" si="11"/>
        <v>47.4</v>
      </c>
      <c r="G152" s="66">
        <v>75</v>
      </c>
      <c r="H152" s="66">
        <f t="shared" si="12"/>
        <v>30</v>
      </c>
      <c r="I152" s="66">
        <f t="shared" si="13"/>
        <v>77.4</v>
      </c>
      <c r="J152" s="102">
        <v>4</v>
      </c>
      <c r="K152" s="71" t="s">
        <v>14</v>
      </c>
      <c r="L152" s="116"/>
    </row>
    <row r="153" spans="1:12">
      <c r="A153" s="25" t="s">
        <v>128</v>
      </c>
      <c r="B153" s="13" t="s">
        <v>277</v>
      </c>
      <c r="C153" s="13" t="s">
        <v>282</v>
      </c>
      <c r="D153" s="24">
        <v>430918924</v>
      </c>
      <c r="E153" s="25">
        <v>78.8</v>
      </c>
      <c r="F153" s="66">
        <f t="shared" si="11"/>
        <v>47.28</v>
      </c>
      <c r="G153" s="66">
        <v>75</v>
      </c>
      <c r="H153" s="66">
        <f t="shared" si="12"/>
        <v>30</v>
      </c>
      <c r="I153" s="66">
        <f t="shared" si="13"/>
        <v>77.28</v>
      </c>
      <c r="J153" s="102">
        <v>5</v>
      </c>
      <c r="K153" s="71" t="s">
        <v>14</v>
      </c>
      <c r="L153" s="116"/>
    </row>
    <row r="154" s="83" customFormat="1" ht="13.5" spans="1:12">
      <c r="A154" s="25" t="s">
        <v>128</v>
      </c>
      <c r="B154" s="13" t="s">
        <v>277</v>
      </c>
      <c r="C154" s="13" t="s">
        <v>283</v>
      </c>
      <c r="D154" s="24">
        <v>430918960</v>
      </c>
      <c r="E154" s="25">
        <v>74.8</v>
      </c>
      <c r="F154" s="66">
        <f t="shared" si="11"/>
        <v>44.88</v>
      </c>
      <c r="G154" s="66">
        <v>80.8</v>
      </c>
      <c r="H154" s="66">
        <f t="shared" si="12"/>
        <v>32.32</v>
      </c>
      <c r="I154" s="66">
        <f t="shared" si="13"/>
        <v>77.2</v>
      </c>
      <c r="J154" s="102">
        <v>6</v>
      </c>
      <c r="K154" s="71" t="s">
        <v>14</v>
      </c>
      <c r="L154" s="116"/>
    </row>
    <row r="155" spans="1:12">
      <c r="A155" s="21" t="s">
        <v>128</v>
      </c>
      <c r="B155" s="19" t="s">
        <v>277</v>
      </c>
      <c r="C155" s="19" t="s">
        <v>284</v>
      </c>
      <c r="D155" s="20">
        <v>430918915</v>
      </c>
      <c r="E155" s="21">
        <v>81.8</v>
      </c>
      <c r="F155" s="93">
        <f t="shared" si="11"/>
        <v>49.08</v>
      </c>
      <c r="G155" s="93">
        <v>69.8</v>
      </c>
      <c r="H155" s="93">
        <f t="shared" si="12"/>
        <v>27.92</v>
      </c>
      <c r="I155" s="93">
        <f t="shared" si="13"/>
        <v>77</v>
      </c>
      <c r="J155" s="104">
        <v>7</v>
      </c>
      <c r="K155" s="105"/>
      <c r="L155" s="116"/>
    </row>
    <row r="156" spans="1:12">
      <c r="A156" s="21" t="s">
        <v>128</v>
      </c>
      <c r="B156" s="19" t="s">
        <v>277</v>
      </c>
      <c r="C156" s="19" t="s">
        <v>285</v>
      </c>
      <c r="D156" s="20">
        <v>430918969</v>
      </c>
      <c r="E156" s="21">
        <v>75.6</v>
      </c>
      <c r="F156" s="93">
        <f t="shared" si="11"/>
        <v>45.36</v>
      </c>
      <c r="G156" s="93">
        <v>78.4</v>
      </c>
      <c r="H156" s="93">
        <f t="shared" si="12"/>
        <v>31.36</v>
      </c>
      <c r="I156" s="93">
        <f t="shared" si="13"/>
        <v>76.72</v>
      </c>
      <c r="J156" s="104">
        <v>8</v>
      </c>
      <c r="K156" s="105"/>
      <c r="L156" s="116"/>
    </row>
    <row r="157" spans="1:12">
      <c r="A157" s="21" t="s">
        <v>128</v>
      </c>
      <c r="B157" s="19" t="s">
        <v>277</v>
      </c>
      <c r="C157" s="19" t="s">
        <v>286</v>
      </c>
      <c r="D157" s="20">
        <v>430918965</v>
      </c>
      <c r="E157" s="21">
        <v>77</v>
      </c>
      <c r="F157" s="93">
        <f t="shared" si="11"/>
        <v>46.2</v>
      </c>
      <c r="G157" s="93">
        <v>74.4</v>
      </c>
      <c r="H157" s="93">
        <f t="shared" si="12"/>
        <v>29.76</v>
      </c>
      <c r="I157" s="93">
        <f t="shared" si="13"/>
        <v>75.96</v>
      </c>
      <c r="J157" s="104">
        <v>9</v>
      </c>
      <c r="K157" s="105"/>
      <c r="L157" s="116"/>
    </row>
    <row r="158" spans="1:12">
      <c r="A158" s="21" t="s">
        <v>128</v>
      </c>
      <c r="B158" s="19" t="s">
        <v>277</v>
      </c>
      <c r="C158" s="19" t="s">
        <v>287</v>
      </c>
      <c r="D158" s="20">
        <v>430918975</v>
      </c>
      <c r="E158" s="21">
        <v>74</v>
      </c>
      <c r="F158" s="93">
        <f t="shared" si="11"/>
        <v>44.4</v>
      </c>
      <c r="G158" s="93">
        <v>72.6</v>
      </c>
      <c r="H158" s="93">
        <f t="shared" si="12"/>
        <v>29.04</v>
      </c>
      <c r="I158" s="93">
        <f t="shared" si="13"/>
        <v>73.44</v>
      </c>
      <c r="J158" s="104">
        <v>10</v>
      </c>
      <c r="K158" s="105"/>
      <c r="L158" s="116"/>
    </row>
    <row r="159" spans="1:12">
      <c r="A159" s="21" t="s">
        <v>128</v>
      </c>
      <c r="B159" s="19" t="s">
        <v>277</v>
      </c>
      <c r="C159" s="19" t="s">
        <v>288</v>
      </c>
      <c r="D159" s="20">
        <v>430918942</v>
      </c>
      <c r="E159" s="21">
        <v>76</v>
      </c>
      <c r="F159" s="93">
        <f t="shared" si="11"/>
        <v>45.6</v>
      </c>
      <c r="G159" s="93">
        <v>66.8</v>
      </c>
      <c r="H159" s="93">
        <f t="shared" si="12"/>
        <v>26.72</v>
      </c>
      <c r="I159" s="93">
        <f t="shared" si="13"/>
        <v>72.32</v>
      </c>
      <c r="J159" s="104">
        <v>11</v>
      </c>
      <c r="K159" s="105"/>
      <c r="L159" s="116"/>
    </row>
    <row r="160" spans="1:12">
      <c r="A160" s="21" t="s">
        <v>128</v>
      </c>
      <c r="B160" s="19" t="s">
        <v>277</v>
      </c>
      <c r="C160" s="19" t="s">
        <v>289</v>
      </c>
      <c r="D160" s="20">
        <v>430918905</v>
      </c>
      <c r="E160" s="21">
        <v>74.4</v>
      </c>
      <c r="F160" s="93">
        <f t="shared" si="11"/>
        <v>44.64</v>
      </c>
      <c r="G160" s="117">
        <v>0</v>
      </c>
      <c r="H160" s="93">
        <f t="shared" si="12"/>
        <v>0</v>
      </c>
      <c r="I160" s="93">
        <f t="shared" si="13"/>
        <v>44.64</v>
      </c>
      <c r="J160" s="104">
        <v>12</v>
      </c>
      <c r="K160" s="105"/>
      <c r="L160" s="116"/>
    </row>
    <row r="161" spans="1:12">
      <c r="A161" s="118"/>
      <c r="B161" s="118"/>
      <c r="C161" s="118"/>
      <c r="D161" s="118"/>
      <c r="E161" s="119"/>
      <c r="F161" s="120"/>
      <c r="G161" s="121"/>
      <c r="H161" s="120"/>
      <c r="I161" s="120"/>
      <c r="J161" s="123"/>
      <c r="K161" s="124"/>
      <c r="L161" s="116"/>
    </row>
    <row r="162" spans="1:7">
      <c r="A162" s="38"/>
      <c r="B162" s="38"/>
      <c r="C162" s="39"/>
      <c r="D162" s="38"/>
      <c r="E162" s="6"/>
      <c r="F162" s="86"/>
      <c r="G162" s="122"/>
    </row>
    <row r="163" spans="1:7">
      <c r="A163" s="38"/>
      <c r="B163" s="38"/>
      <c r="C163" s="39"/>
      <c r="D163" s="38"/>
      <c r="E163" s="6"/>
      <c r="F163" s="86"/>
      <c r="G163" s="122"/>
    </row>
    <row r="164" spans="1:7">
      <c r="A164" s="38"/>
      <c r="B164" s="38"/>
      <c r="C164" s="39"/>
      <c r="D164" s="38"/>
      <c r="E164" s="6"/>
      <c r="F164" s="86"/>
      <c r="G164" s="122"/>
    </row>
    <row r="165" spans="1:7">
      <c r="A165" s="38"/>
      <c r="B165" s="38"/>
      <c r="C165" s="39"/>
      <c r="D165" s="38"/>
      <c r="E165" s="6"/>
      <c r="F165" s="86"/>
      <c r="G165" s="122"/>
    </row>
    <row r="166" spans="1:7">
      <c r="A166" s="38"/>
      <c r="B166" s="38"/>
      <c r="C166" s="39"/>
      <c r="D166" s="38"/>
      <c r="E166" s="6"/>
      <c r="F166" s="86"/>
      <c r="G166" s="122"/>
    </row>
    <row r="167" spans="1:7">
      <c r="A167" s="38"/>
      <c r="B167" s="38"/>
      <c r="C167" s="39"/>
      <c r="D167" s="38"/>
      <c r="E167" s="6"/>
      <c r="F167" s="86"/>
      <c r="G167" s="122"/>
    </row>
    <row r="168" spans="1:7">
      <c r="A168" s="38"/>
      <c r="B168" s="38"/>
      <c r="C168" s="39"/>
      <c r="D168" s="38"/>
      <c r="E168" s="6"/>
      <c r="F168" s="86"/>
      <c r="G168" s="122"/>
    </row>
    <row r="169" spans="1:7">
      <c r="A169" s="38"/>
      <c r="B169" s="38"/>
      <c r="C169" s="39"/>
      <c r="D169" s="38"/>
      <c r="E169" s="6"/>
      <c r="F169" s="86"/>
      <c r="G169" s="122"/>
    </row>
    <row r="170" spans="1:7">
      <c r="A170" s="38"/>
      <c r="B170" s="38"/>
      <c r="C170" s="39"/>
      <c r="D170" s="38"/>
      <c r="E170" s="6"/>
      <c r="F170" s="86"/>
      <c r="G170" s="122"/>
    </row>
    <row r="171" spans="1:7">
      <c r="A171" s="38"/>
      <c r="B171" s="38"/>
      <c r="C171" s="39"/>
      <c r="D171" s="38"/>
      <c r="E171" s="6"/>
      <c r="F171" s="86"/>
      <c r="G171" s="122"/>
    </row>
    <row r="172" spans="1:7">
      <c r="A172" s="38"/>
      <c r="B172" s="38"/>
      <c r="C172" s="39"/>
      <c r="D172" s="38"/>
      <c r="E172" s="6"/>
      <c r="F172" s="86"/>
      <c r="G172" s="122"/>
    </row>
    <row r="173" spans="1:7">
      <c r="A173" s="38"/>
      <c r="B173" s="38"/>
      <c r="C173" s="39"/>
      <c r="D173" s="38"/>
      <c r="E173" s="6"/>
      <c r="F173" s="86"/>
      <c r="G173" s="122"/>
    </row>
    <row r="174" spans="1:7">
      <c r="A174" s="38"/>
      <c r="B174" s="38"/>
      <c r="C174" s="39"/>
      <c r="D174" s="38"/>
      <c r="E174" s="6"/>
      <c r="F174" s="86"/>
      <c r="G174" s="122"/>
    </row>
    <row r="175" spans="1:7">
      <c r="A175" s="38"/>
      <c r="B175" s="38"/>
      <c r="C175" s="39"/>
      <c r="D175" s="38"/>
      <c r="E175" s="6"/>
      <c r="F175" s="86"/>
      <c r="G175" s="122"/>
    </row>
    <row r="176" spans="1:7">
      <c r="A176" s="38"/>
      <c r="B176" s="38"/>
      <c r="C176" s="39"/>
      <c r="D176" s="38"/>
      <c r="E176" s="6"/>
      <c r="F176" s="86"/>
      <c r="G176" s="122"/>
    </row>
    <row r="177" spans="1:7">
      <c r="A177" s="38"/>
      <c r="B177" s="38"/>
      <c r="C177" s="39"/>
      <c r="D177" s="38"/>
      <c r="E177" s="6"/>
      <c r="F177" s="86"/>
      <c r="G177" s="122"/>
    </row>
    <row r="178" spans="1:7">
      <c r="A178" s="38"/>
      <c r="B178" s="38"/>
      <c r="C178" s="39"/>
      <c r="D178" s="38"/>
      <c r="E178" s="6"/>
      <c r="F178" s="86"/>
      <c r="G178" s="122"/>
    </row>
    <row r="179" spans="1:7">
      <c r="A179" s="38"/>
      <c r="B179" s="38"/>
      <c r="C179" s="39"/>
      <c r="D179" s="38"/>
      <c r="E179" s="6"/>
      <c r="F179" s="86"/>
      <c r="G179" s="122"/>
    </row>
    <row r="180" spans="1:7">
      <c r="A180" s="38"/>
      <c r="B180" s="38"/>
      <c r="C180" s="39"/>
      <c r="D180" s="38"/>
      <c r="E180" s="6"/>
      <c r="F180" s="86"/>
      <c r="G180" s="122"/>
    </row>
    <row r="181" spans="1:7">
      <c r="A181" s="38"/>
      <c r="B181" s="38"/>
      <c r="C181" s="39"/>
      <c r="D181" s="38"/>
      <c r="E181" s="6"/>
      <c r="F181" s="86"/>
      <c r="G181" s="122"/>
    </row>
    <row r="182" spans="1:7">
      <c r="A182" s="38"/>
      <c r="B182" s="38"/>
      <c r="C182" s="39"/>
      <c r="D182" s="38"/>
      <c r="E182" s="6"/>
      <c r="F182" s="86"/>
      <c r="G182" s="122"/>
    </row>
    <row r="183" spans="1:7">
      <c r="A183" s="38"/>
      <c r="B183" s="38"/>
      <c r="C183" s="39"/>
      <c r="D183" s="38"/>
      <c r="E183" s="6"/>
      <c r="F183" s="86"/>
      <c r="G183" s="122"/>
    </row>
    <row r="184" spans="1:7">
      <c r="A184" s="38"/>
      <c r="B184" s="38"/>
      <c r="C184" s="39"/>
      <c r="D184" s="38"/>
      <c r="E184" s="6"/>
      <c r="F184" s="86"/>
      <c r="G184" s="122"/>
    </row>
    <row r="185" spans="1:7">
      <c r="A185" s="38"/>
      <c r="B185" s="38"/>
      <c r="C185" s="39"/>
      <c r="D185" s="38"/>
      <c r="E185" s="6"/>
      <c r="F185" s="86"/>
      <c r="G185" s="122"/>
    </row>
  </sheetData>
  <sortState ref="A142:K147">
    <sortCondition ref="I142:I147" descending="1"/>
  </sortState>
  <mergeCells count="1">
    <mergeCell ref="A1:K1"/>
  </mergeCells>
  <printOptions horizontalCentered="1"/>
  <pageMargins left="0.196527777777778" right="0.196527777777778" top="0.802777777777778" bottom="0.605555555555556"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5"/>
  <sheetViews>
    <sheetView zoomScale="110" zoomScaleNormal="110" workbookViewId="0">
      <selection activeCell="B30" sqref="B30"/>
    </sheetView>
  </sheetViews>
  <sheetFormatPr defaultColWidth="9" defaultRowHeight="14.25"/>
  <cols>
    <col min="1" max="1" width="18.6333333333333" style="54" customWidth="1"/>
    <col min="2" max="2" width="17.2666666666667" style="2" customWidth="1"/>
    <col min="3" max="3" width="9.75833333333333" customWidth="1"/>
    <col min="4" max="4" width="13.4583333333333" style="2" customWidth="1"/>
    <col min="5" max="5" width="6.35833333333333" style="3" customWidth="1"/>
    <col min="6" max="6" width="8.54166666666667" style="55" customWidth="1"/>
    <col min="7" max="7" width="7.09166666666667" style="5" customWidth="1"/>
    <col min="8" max="8" width="7.81666666666667" style="56" customWidth="1"/>
    <col min="9" max="9" width="6.90833333333333" style="56" customWidth="1"/>
    <col min="10" max="10" width="7" style="57" customWidth="1"/>
    <col min="11" max="11" width="13.975" style="8" customWidth="1"/>
  </cols>
  <sheetData>
    <row r="1" ht="36" customHeight="1" spans="1:11">
      <c r="A1" s="58" t="s">
        <v>0</v>
      </c>
      <c r="B1" s="59"/>
      <c r="C1" s="59"/>
      <c r="D1" s="59"/>
      <c r="E1" s="59"/>
      <c r="F1" s="60"/>
      <c r="G1" s="59"/>
      <c r="H1" s="60"/>
      <c r="I1" s="60"/>
      <c r="J1" s="60"/>
      <c r="K1" s="59"/>
    </row>
    <row r="2" s="1" customFormat="1" ht="38.1" customHeight="1" spans="1:11">
      <c r="A2" s="10" t="s">
        <v>1</v>
      </c>
      <c r="B2" s="61" t="s">
        <v>2</v>
      </c>
      <c r="C2" s="61" t="s">
        <v>3</v>
      </c>
      <c r="D2" s="61" t="s">
        <v>4</v>
      </c>
      <c r="E2" s="62" t="s">
        <v>5</v>
      </c>
      <c r="F2" s="63" t="s">
        <v>6</v>
      </c>
      <c r="G2" s="62" t="s">
        <v>7</v>
      </c>
      <c r="H2" s="63" t="s">
        <v>6</v>
      </c>
      <c r="I2" s="63" t="s">
        <v>8</v>
      </c>
      <c r="J2" s="70" t="s">
        <v>9</v>
      </c>
      <c r="K2" s="70" t="s">
        <v>10</v>
      </c>
    </row>
    <row r="3" s="1" customFormat="1" ht="21" customHeight="1" spans="1:11">
      <c r="A3" s="13" t="s">
        <v>290</v>
      </c>
      <c r="B3" s="13" t="s">
        <v>206</v>
      </c>
      <c r="C3" s="13" t="s">
        <v>291</v>
      </c>
      <c r="D3" s="64">
        <v>430918028</v>
      </c>
      <c r="E3" s="30">
        <v>44.6</v>
      </c>
      <c r="F3" s="65">
        <f>E3*60%</f>
        <v>26.76</v>
      </c>
      <c r="G3" s="66">
        <v>67</v>
      </c>
      <c r="H3" s="65">
        <f>G3*40%</f>
        <v>26.8</v>
      </c>
      <c r="I3" s="65">
        <f>F3+H3</f>
        <v>53.56</v>
      </c>
      <c r="J3" s="71">
        <v>1</v>
      </c>
      <c r="K3" s="71" t="s">
        <v>14</v>
      </c>
    </row>
    <row r="4" spans="1:11">
      <c r="A4" s="19" t="s">
        <v>290</v>
      </c>
      <c r="B4" s="19" t="s">
        <v>206</v>
      </c>
      <c r="C4" s="19" t="s">
        <v>292</v>
      </c>
      <c r="D4" s="27">
        <v>430918029</v>
      </c>
      <c r="E4" s="28">
        <v>35</v>
      </c>
      <c r="F4" s="67">
        <f t="shared" ref="F4:F35" si="0">E4*60%</f>
        <v>21</v>
      </c>
      <c r="G4" s="67">
        <v>0</v>
      </c>
      <c r="H4" s="67">
        <f t="shared" ref="H4:H35" si="1">G4*40%</f>
        <v>0</v>
      </c>
      <c r="I4" s="67">
        <f>F4+H4</f>
        <v>21</v>
      </c>
      <c r="J4" s="72">
        <v>2</v>
      </c>
      <c r="K4" s="73"/>
    </row>
    <row r="5" spans="1:11">
      <c r="A5" s="19"/>
      <c r="B5" s="19"/>
      <c r="C5" s="19"/>
      <c r="D5" s="27"/>
      <c r="E5" s="28"/>
      <c r="F5" s="67"/>
      <c r="G5" s="67"/>
      <c r="H5" s="67"/>
      <c r="I5" s="67"/>
      <c r="J5" s="72"/>
      <c r="K5" s="73"/>
    </row>
    <row r="6" spans="1:11">
      <c r="A6" s="13" t="s">
        <v>290</v>
      </c>
      <c r="B6" s="13" t="s">
        <v>123</v>
      </c>
      <c r="C6" s="13" t="s">
        <v>293</v>
      </c>
      <c r="D6" s="29">
        <v>430918192</v>
      </c>
      <c r="E6" s="68">
        <v>50</v>
      </c>
      <c r="F6" s="65">
        <f>E6*60%</f>
        <v>30</v>
      </c>
      <c r="G6" s="26">
        <v>71.4</v>
      </c>
      <c r="H6" s="65">
        <f>G6*40%</f>
        <v>28.56</v>
      </c>
      <c r="I6" s="65">
        <f>F6+H6</f>
        <v>58.56</v>
      </c>
      <c r="J6" s="49">
        <v>1</v>
      </c>
      <c r="K6" s="49" t="s">
        <v>14</v>
      </c>
    </row>
    <row r="7" spans="1:11">
      <c r="A7" s="19" t="s">
        <v>290</v>
      </c>
      <c r="B7" s="19" t="s">
        <v>123</v>
      </c>
      <c r="C7" s="19" t="s">
        <v>294</v>
      </c>
      <c r="D7" s="27">
        <v>430918196</v>
      </c>
      <c r="E7" s="69">
        <v>53.2</v>
      </c>
      <c r="F7" s="67">
        <f>E7*60%</f>
        <v>31.92</v>
      </c>
      <c r="G7" s="23">
        <v>0</v>
      </c>
      <c r="H7" s="67">
        <f>G7*40%</f>
        <v>0</v>
      </c>
      <c r="I7" s="67">
        <f>F7+H7</f>
        <v>31.92</v>
      </c>
      <c r="J7" s="74">
        <v>2</v>
      </c>
      <c r="K7" s="74" t="s">
        <v>295</v>
      </c>
    </row>
    <row r="8" spans="1:11">
      <c r="A8" s="19" t="s">
        <v>290</v>
      </c>
      <c r="B8" s="19" t="s">
        <v>123</v>
      </c>
      <c r="C8" s="19" t="s">
        <v>296</v>
      </c>
      <c r="D8" s="27">
        <v>430918194</v>
      </c>
      <c r="E8" s="69">
        <v>42.2</v>
      </c>
      <c r="F8" s="67">
        <f t="shared" si="0"/>
        <v>25.32</v>
      </c>
      <c r="G8" s="23">
        <v>0</v>
      </c>
      <c r="H8" s="67">
        <f t="shared" si="1"/>
        <v>0</v>
      </c>
      <c r="I8" s="67">
        <f t="shared" ref="I5:I36" si="2">F8+H8</f>
        <v>25.32</v>
      </c>
      <c r="J8" s="74">
        <v>3</v>
      </c>
      <c r="K8" s="74" t="s">
        <v>295</v>
      </c>
    </row>
    <row r="9" spans="1:11">
      <c r="A9" s="19" t="s">
        <v>290</v>
      </c>
      <c r="B9" s="19" t="s">
        <v>123</v>
      </c>
      <c r="C9" s="19" t="s">
        <v>297</v>
      </c>
      <c r="D9" s="27">
        <v>430918198</v>
      </c>
      <c r="E9" s="69">
        <v>22</v>
      </c>
      <c r="F9" s="67">
        <f t="shared" si="0"/>
        <v>13.2</v>
      </c>
      <c r="G9" s="23">
        <v>0</v>
      </c>
      <c r="H9" s="67">
        <f t="shared" si="1"/>
        <v>0</v>
      </c>
      <c r="I9" s="67">
        <f t="shared" si="2"/>
        <v>13.2</v>
      </c>
      <c r="J9" s="74">
        <v>4</v>
      </c>
      <c r="K9" s="74" t="s">
        <v>295</v>
      </c>
    </row>
    <row r="10" spans="1:11">
      <c r="A10" s="19"/>
      <c r="B10" s="19"/>
      <c r="C10" s="19"/>
      <c r="D10" s="27"/>
      <c r="E10" s="69"/>
      <c r="F10" s="67"/>
      <c r="G10" s="23"/>
      <c r="H10" s="67"/>
      <c r="I10" s="67"/>
      <c r="J10" s="74"/>
      <c r="K10" s="75"/>
    </row>
    <row r="11" spans="1:11">
      <c r="A11" s="13" t="s">
        <v>290</v>
      </c>
      <c r="B11" s="13" t="s">
        <v>298</v>
      </c>
      <c r="C11" s="13" t="s">
        <v>299</v>
      </c>
      <c r="D11" s="29">
        <v>430918052</v>
      </c>
      <c r="E11" s="30">
        <v>55.8</v>
      </c>
      <c r="F11" s="65">
        <f>E11*60%</f>
        <v>33.48</v>
      </c>
      <c r="G11" s="26">
        <v>87.4</v>
      </c>
      <c r="H11" s="65">
        <f>G11*40%</f>
        <v>34.96</v>
      </c>
      <c r="I11" s="65">
        <f>F11+H11</f>
        <v>68.44</v>
      </c>
      <c r="J11" s="49">
        <v>1</v>
      </c>
      <c r="K11" s="49" t="s">
        <v>14</v>
      </c>
    </row>
    <row r="12" spans="1:11">
      <c r="A12" s="13" t="s">
        <v>290</v>
      </c>
      <c r="B12" s="13" t="s">
        <v>298</v>
      </c>
      <c r="C12" s="13" t="s">
        <v>300</v>
      </c>
      <c r="D12" s="29">
        <v>430918051</v>
      </c>
      <c r="E12" s="30">
        <v>55.8</v>
      </c>
      <c r="F12" s="65">
        <f>E12*60%</f>
        <v>33.48</v>
      </c>
      <c r="G12" s="26">
        <v>74.8</v>
      </c>
      <c r="H12" s="65">
        <f>G12*40%</f>
        <v>29.92</v>
      </c>
      <c r="I12" s="65">
        <f>F12+H12</f>
        <v>63.4</v>
      </c>
      <c r="J12" s="49">
        <v>2</v>
      </c>
      <c r="K12" s="49" t="s">
        <v>14</v>
      </c>
    </row>
    <row r="13" spans="1:11">
      <c r="A13" s="13" t="s">
        <v>290</v>
      </c>
      <c r="B13" s="13" t="s">
        <v>298</v>
      </c>
      <c r="C13" s="13" t="s">
        <v>301</v>
      </c>
      <c r="D13" s="29">
        <v>430918049</v>
      </c>
      <c r="E13" s="30">
        <v>47</v>
      </c>
      <c r="F13" s="65">
        <f t="shared" si="0"/>
        <v>28.2</v>
      </c>
      <c r="G13" s="26">
        <v>84.6</v>
      </c>
      <c r="H13" s="65">
        <f t="shared" si="1"/>
        <v>33.84</v>
      </c>
      <c r="I13" s="65">
        <f t="shared" si="2"/>
        <v>62.04</v>
      </c>
      <c r="J13" s="49">
        <v>3</v>
      </c>
      <c r="K13" s="49" t="s">
        <v>14</v>
      </c>
    </row>
    <row r="14" spans="1:11">
      <c r="A14" s="19" t="s">
        <v>290</v>
      </c>
      <c r="B14" s="19" t="s">
        <v>298</v>
      </c>
      <c r="C14" s="19" t="s">
        <v>302</v>
      </c>
      <c r="D14" s="27">
        <v>430918050</v>
      </c>
      <c r="E14" s="28">
        <v>45</v>
      </c>
      <c r="F14" s="67">
        <f t="shared" si="0"/>
        <v>27</v>
      </c>
      <c r="G14" s="23">
        <v>73.6</v>
      </c>
      <c r="H14" s="67">
        <f t="shared" si="1"/>
        <v>29.44</v>
      </c>
      <c r="I14" s="67">
        <f t="shared" si="2"/>
        <v>56.44</v>
      </c>
      <c r="J14" s="74">
        <v>4</v>
      </c>
      <c r="K14" s="75"/>
    </row>
    <row r="15" spans="1:11">
      <c r="A15" s="19" t="s">
        <v>290</v>
      </c>
      <c r="B15" s="19" t="s">
        <v>298</v>
      </c>
      <c r="C15" s="19" t="s">
        <v>303</v>
      </c>
      <c r="D15" s="27">
        <v>430918055</v>
      </c>
      <c r="E15" s="28">
        <v>35.8</v>
      </c>
      <c r="F15" s="67">
        <f t="shared" si="0"/>
        <v>21.48</v>
      </c>
      <c r="G15" s="23">
        <v>0</v>
      </c>
      <c r="H15" s="67">
        <f t="shared" si="1"/>
        <v>0</v>
      </c>
      <c r="I15" s="67">
        <f t="shared" si="2"/>
        <v>21.48</v>
      </c>
      <c r="J15" s="74">
        <v>5</v>
      </c>
      <c r="K15" s="75"/>
    </row>
    <row r="16" spans="1:11">
      <c r="A16" s="19"/>
      <c r="B16" s="19"/>
      <c r="C16" s="19"/>
      <c r="D16" s="27"/>
      <c r="E16" s="28"/>
      <c r="F16" s="67"/>
      <c r="G16" s="23"/>
      <c r="H16" s="67"/>
      <c r="I16" s="67"/>
      <c r="J16" s="74"/>
      <c r="K16" s="75"/>
    </row>
    <row r="17" spans="1:11">
      <c r="A17" s="13" t="s">
        <v>290</v>
      </c>
      <c r="B17" s="13" t="s">
        <v>304</v>
      </c>
      <c r="C17" s="13" t="s">
        <v>305</v>
      </c>
      <c r="D17" s="29">
        <v>430918186</v>
      </c>
      <c r="E17" s="30">
        <v>52</v>
      </c>
      <c r="F17" s="65">
        <f t="shared" si="0"/>
        <v>31.2</v>
      </c>
      <c r="G17" s="26">
        <v>83.6</v>
      </c>
      <c r="H17" s="65">
        <f t="shared" si="1"/>
        <v>33.44</v>
      </c>
      <c r="I17" s="65">
        <f t="shared" si="2"/>
        <v>64.64</v>
      </c>
      <c r="J17" s="49">
        <v>1</v>
      </c>
      <c r="K17" s="49" t="s">
        <v>14</v>
      </c>
    </row>
    <row r="18" spans="1:11">
      <c r="A18" s="19" t="s">
        <v>290</v>
      </c>
      <c r="B18" s="19" t="s">
        <v>304</v>
      </c>
      <c r="C18" s="19" t="s">
        <v>306</v>
      </c>
      <c r="D18" s="27">
        <v>430918188</v>
      </c>
      <c r="E18" s="28">
        <v>23.2</v>
      </c>
      <c r="F18" s="67">
        <f t="shared" si="0"/>
        <v>13.92</v>
      </c>
      <c r="G18" s="23">
        <v>0</v>
      </c>
      <c r="H18" s="67">
        <f t="shared" si="1"/>
        <v>0</v>
      </c>
      <c r="I18" s="67">
        <f t="shared" si="2"/>
        <v>13.92</v>
      </c>
      <c r="J18" s="74">
        <v>2</v>
      </c>
      <c r="K18" s="75"/>
    </row>
    <row r="19" spans="1:11">
      <c r="A19" s="19"/>
      <c r="B19" s="19"/>
      <c r="C19" s="19"/>
      <c r="D19" s="27"/>
      <c r="E19" s="28"/>
      <c r="F19" s="67"/>
      <c r="G19" s="23"/>
      <c r="H19" s="67"/>
      <c r="I19" s="67"/>
      <c r="J19" s="74"/>
      <c r="K19" s="75"/>
    </row>
    <row r="20" spans="1:11">
      <c r="A20" s="13" t="s">
        <v>290</v>
      </c>
      <c r="B20" s="13" t="s">
        <v>307</v>
      </c>
      <c r="C20" s="13" t="s">
        <v>308</v>
      </c>
      <c r="D20" s="29">
        <v>430918189</v>
      </c>
      <c r="E20" s="30">
        <v>48.8</v>
      </c>
      <c r="F20" s="65">
        <f t="shared" si="0"/>
        <v>29.28</v>
      </c>
      <c r="G20" s="26">
        <v>76.8</v>
      </c>
      <c r="H20" s="65">
        <f t="shared" si="1"/>
        <v>30.72</v>
      </c>
      <c r="I20" s="65">
        <f t="shared" si="2"/>
        <v>60</v>
      </c>
      <c r="J20" s="49">
        <v>1</v>
      </c>
      <c r="K20" s="49" t="s">
        <v>14</v>
      </c>
    </row>
    <row r="21" spans="1:11">
      <c r="A21" s="19" t="s">
        <v>290</v>
      </c>
      <c r="B21" s="19" t="s">
        <v>307</v>
      </c>
      <c r="C21" s="19" t="s">
        <v>309</v>
      </c>
      <c r="D21" s="27">
        <v>430918191</v>
      </c>
      <c r="E21" s="28">
        <v>20.8</v>
      </c>
      <c r="F21" s="67">
        <f t="shared" si="0"/>
        <v>12.48</v>
      </c>
      <c r="G21" s="23">
        <v>0</v>
      </c>
      <c r="H21" s="67">
        <f t="shared" si="1"/>
        <v>0</v>
      </c>
      <c r="I21" s="67">
        <f t="shared" si="2"/>
        <v>12.48</v>
      </c>
      <c r="J21" s="74">
        <v>2</v>
      </c>
      <c r="K21" s="75"/>
    </row>
    <row r="22" spans="1:11">
      <c r="A22" s="19"/>
      <c r="B22" s="19"/>
      <c r="C22" s="19"/>
      <c r="D22" s="27"/>
      <c r="E22" s="28"/>
      <c r="F22" s="67"/>
      <c r="G22" s="23"/>
      <c r="H22" s="67"/>
      <c r="I22" s="67"/>
      <c r="J22" s="74"/>
      <c r="K22" s="75"/>
    </row>
    <row r="23" spans="1:11">
      <c r="A23" s="13" t="s">
        <v>290</v>
      </c>
      <c r="B23" s="13" t="s">
        <v>310</v>
      </c>
      <c r="C23" s="13" t="s">
        <v>311</v>
      </c>
      <c r="D23" s="29">
        <v>430918068</v>
      </c>
      <c r="E23" s="30">
        <v>60.4</v>
      </c>
      <c r="F23" s="65">
        <f t="shared" si="0"/>
        <v>36.24</v>
      </c>
      <c r="G23" s="26">
        <v>82.4</v>
      </c>
      <c r="H23" s="65">
        <f t="shared" si="1"/>
        <v>32.96</v>
      </c>
      <c r="I23" s="65">
        <f t="shared" si="2"/>
        <v>69.2</v>
      </c>
      <c r="J23" s="49">
        <v>1</v>
      </c>
      <c r="K23" s="49" t="s">
        <v>14</v>
      </c>
    </row>
    <row r="24" spans="1:11">
      <c r="A24" s="13" t="s">
        <v>290</v>
      </c>
      <c r="B24" s="13" t="s">
        <v>310</v>
      </c>
      <c r="C24" s="13" t="s">
        <v>312</v>
      </c>
      <c r="D24" s="29">
        <v>430918067</v>
      </c>
      <c r="E24" s="30">
        <v>56.4</v>
      </c>
      <c r="F24" s="65">
        <f t="shared" si="0"/>
        <v>33.84</v>
      </c>
      <c r="G24" s="26">
        <v>79.4</v>
      </c>
      <c r="H24" s="65">
        <f t="shared" si="1"/>
        <v>31.76</v>
      </c>
      <c r="I24" s="65">
        <f t="shared" si="2"/>
        <v>65.6</v>
      </c>
      <c r="J24" s="49">
        <v>2</v>
      </c>
      <c r="K24" s="49" t="s">
        <v>14</v>
      </c>
    </row>
    <row r="25" spans="1:11">
      <c r="A25" s="19" t="s">
        <v>290</v>
      </c>
      <c r="B25" s="19" t="s">
        <v>310</v>
      </c>
      <c r="C25" s="19" t="s">
        <v>313</v>
      </c>
      <c r="D25" s="27">
        <v>430918066</v>
      </c>
      <c r="E25" s="28">
        <v>58.2</v>
      </c>
      <c r="F25" s="67">
        <f t="shared" si="0"/>
        <v>34.92</v>
      </c>
      <c r="G25" s="23">
        <v>74.6</v>
      </c>
      <c r="H25" s="67">
        <f t="shared" si="1"/>
        <v>29.84</v>
      </c>
      <c r="I25" s="67">
        <f t="shared" si="2"/>
        <v>64.76</v>
      </c>
      <c r="J25" s="74">
        <v>3</v>
      </c>
      <c r="K25" s="75"/>
    </row>
    <row r="26" spans="1:11">
      <c r="A26" s="19" t="s">
        <v>290</v>
      </c>
      <c r="B26" s="19" t="s">
        <v>310</v>
      </c>
      <c r="C26" s="19" t="s">
        <v>314</v>
      </c>
      <c r="D26" s="27">
        <v>430918069</v>
      </c>
      <c r="E26" s="28">
        <v>56.4</v>
      </c>
      <c r="F26" s="67">
        <f t="shared" si="0"/>
        <v>33.84</v>
      </c>
      <c r="G26" s="23">
        <v>0</v>
      </c>
      <c r="H26" s="67">
        <f t="shared" si="1"/>
        <v>0</v>
      </c>
      <c r="I26" s="67">
        <f t="shared" si="2"/>
        <v>33.84</v>
      </c>
      <c r="J26" s="74">
        <v>4</v>
      </c>
      <c r="K26" s="75"/>
    </row>
    <row r="27" spans="1:11">
      <c r="A27" s="19"/>
      <c r="B27" s="19"/>
      <c r="C27" s="19"/>
      <c r="D27" s="27"/>
      <c r="E27" s="28"/>
      <c r="F27" s="67"/>
      <c r="G27" s="23"/>
      <c r="H27" s="67"/>
      <c r="I27" s="67"/>
      <c r="J27" s="74"/>
      <c r="K27" s="75"/>
    </row>
    <row r="28" spans="1:11">
      <c r="A28" s="13" t="s">
        <v>290</v>
      </c>
      <c r="B28" s="13" t="s">
        <v>315</v>
      </c>
      <c r="C28" s="13" t="s">
        <v>316</v>
      </c>
      <c r="D28" s="29">
        <v>430918031</v>
      </c>
      <c r="E28" s="30">
        <v>65</v>
      </c>
      <c r="F28" s="65">
        <f t="shared" si="0"/>
        <v>39</v>
      </c>
      <c r="G28" s="26">
        <v>76.2</v>
      </c>
      <c r="H28" s="65">
        <f t="shared" si="1"/>
        <v>30.48</v>
      </c>
      <c r="I28" s="65">
        <f t="shared" si="2"/>
        <v>69.48</v>
      </c>
      <c r="J28" s="49">
        <v>1</v>
      </c>
      <c r="K28" s="49" t="s">
        <v>14</v>
      </c>
    </row>
    <row r="29" spans="1:11">
      <c r="A29" s="19" t="s">
        <v>290</v>
      </c>
      <c r="B29" s="19" t="s">
        <v>315</v>
      </c>
      <c r="C29" s="19" t="s">
        <v>317</v>
      </c>
      <c r="D29" s="27">
        <v>430918030</v>
      </c>
      <c r="E29" s="28">
        <v>55.2</v>
      </c>
      <c r="F29" s="67">
        <f t="shared" si="0"/>
        <v>33.12</v>
      </c>
      <c r="G29" s="23">
        <v>72.4</v>
      </c>
      <c r="H29" s="67">
        <f t="shared" si="1"/>
        <v>28.96</v>
      </c>
      <c r="I29" s="67">
        <f t="shared" si="2"/>
        <v>62.08</v>
      </c>
      <c r="J29" s="74">
        <v>2</v>
      </c>
      <c r="K29" s="75"/>
    </row>
    <row r="30" spans="1:11">
      <c r="A30" s="19"/>
      <c r="B30" s="19"/>
      <c r="C30" s="19"/>
      <c r="D30" s="27"/>
      <c r="E30" s="28"/>
      <c r="F30" s="67"/>
      <c r="G30" s="23"/>
      <c r="H30" s="67"/>
      <c r="I30" s="67"/>
      <c r="J30" s="74"/>
      <c r="K30" s="75"/>
    </row>
    <row r="31" spans="1:11">
      <c r="A31" s="13" t="s">
        <v>290</v>
      </c>
      <c r="B31" s="13" t="s">
        <v>318</v>
      </c>
      <c r="C31" s="13" t="s">
        <v>319</v>
      </c>
      <c r="D31" s="29">
        <v>430918035</v>
      </c>
      <c r="E31" s="30">
        <v>57.4</v>
      </c>
      <c r="F31" s="65">
        <f t="shared" si="0"/>
        <v>34.44</v>
      </c>
      <c r="G31" s="26">
        <v>79.8</v>
      </c>
      <c r="H31" s="65">
        <f t="shared" si="1"/>
        <v>31.92</v>
      </c>
      <c r="I31" s="65">
        <f t="shared" si="2"/>
        <v>66.36</v>
      </c>
      <c r="J31" s="49">
        <v>1</v>
      </c>
      <c r="K31" s="49" t="s">
        <v>14</v>
      </c>
    </row>
    <row r="32" spans="1:11">
      <c r="A32" s="19" t="s">
        <v>290</v>
      </c>
      <c r="B32" s="19" t="s">
        <v>318</v>
      </c>
      <c r="C32" s="19" t="s">
        <v>320</v>
      </c>
      <c r="D32" s="27">
        <v>430918033</v>
      </c>
      <c r="E32" s="28">
        <v>43</v>
      </c>
      <c r="F32" s="67">
        <f t="shared" si="0"/>
        <v>25.8</v>
      </c>
      <c r="G32" s="23">
        <v>0</v>
      </c>
      <c r="H32" s="67">
        <f t="shared" si="1"/>
        <v>0</v>
      </c>
      <c r="I32" s="67">
        <f t="shared" si="2"/>
        <v>25.8</v>
      </c>
      <c r="J32" s="74">
        <v>2</v>
      </c>
      <c r="K32" s="75"/>
    </row>
    <row r="33" spans="1:11">
      <c r="A33" s="19"/>
      <c r="B33" s="19"/>
      <c r="C33" s="19"/>
      <c r="D33" s="27"/>
      <c r="E33" s="28"/>
      <c r="F33" s="67"/>
      <c r="G33" s="23"/>
      <c r="H33" s="67"/>
      <c r="I33" s="67"/>
      <c r="J33" s="74"/>
      <c r="K33" s="75"/>
    </row>
    <row r="34" spans="1:11">
      <c r="A34" s="13" t="s">
        <v>290</v>
      </c>
      <c r="B34" s="13" t="s">
        <v>321</v>
      </c>
      <c r="C34" s="13" t="s">
        <v>322</v>
      </c>
      <c r="D34" s="29">
        <v>430918302</v>
      </c>
      <c r="E34" s="30">
        <v>39.6</v>
      </c>
      <c r="F34" s="65">
        <f t="shared" si="0"/>
        <v>23.76</v>
      </c>
      <c r="G34" s="26">
        <v>71.6</v>
      </c>
      <c r="H34" s="65">
        <f t="shared" si="1"/>
        <v>28.64</v>
      </c>
      <c r="I34" s="65">
        <f t="shared" si="2"/>
        <v>52.4</v>
      </c>
      <c r="J34" s="49">
        <v>1</v>
      </c>
      <c r="K34" s="49" t="s">
        <v>14</v>
      </c>
    </row>
    <row r="35" spans="1:11">
      <c r="A35" s="19" t="s">
        <v>290</v>
      </c>
      <c r="B35" s="19" t="s">
        <v>321</v>
      </c>
      <c r="C35" s="19" t="s">
        <v>323</v>
      </c>
      <c r="D35" s="27">
        <v>430918304</v>
      </c>
      <c r="E35" s="28">
        <v>19.4</v>
      </c>
      <c r="F35" s="67">
        <f t="shared" si="0"/>
        <v>11.64</v>
      </c>
      <c r="G35" s="23">
        <v>0</v>
      </c>
      <c r="H35" s="67">
        <f t="shared" si="1"/>
        <v>0</v>
      </c>
      <c r="I35" s="67">
        <f t="shared" si="2"/>
        <v>11.64</v>
      </c>
      <c r="J35" s="74">
        <v>2</v>
      </c>
      <c r="K35" s="75"/>
    </row>
    <row r="36" spans="1:11">
      <c r="A36" s="19"/>
      <c r="B36" s="19"/>
      <c r="C36" s="19"/>
      <c r="D36" s="27"/>
      <c r="E36" s="28"/>
      <c r="F36" s="67"/>
      <c r="G36" s="23"/>
      <c r="H36" s="67"/>
      <c r="I36" s="67"/>
      <c r="J36" s="74"/>
      <c r="K36" s="75"/>
    </row>
    <row r="37" spans="1:11">
      <c r="A37" s="13" t="s">
        <v>290</v>
      </c>
      <c r="B37" s="13" t="s">
        <v>324</v>
      </c>
      <c r="C37" s="13" t="s">
        <v>325</v>
      </c>
      <c r="D37" s="29">
        <v>430918410</v>
      </c>
      <c r="E37" s="30">
        <v>60.2</v>
      </c>
      <c r="F37" s="65">
        <f t="shared" ref="F36:F67" si="3">E37*60%</f>
        <v>36.12</v>
      </c>
      <c r="G37" s="26">
        <v>80</v>
      </c>
      <c r="H37" s="65">
        <f t="shared" ref="H36:H67" si="4">G37*40%</f>
        <v>32</v>
      </c>
      <c r="I37" s="65">
        <f t="shared" ref="I37:I68" si="5">F37+H37</f>
        <v>68.12</v>
      </c>
      <c r="J37" s="49">
        <v>1</v>
      </c>
      <c r="K37" s="49" t="s">
        <v>14</v>
      </c>
    </row>
    <row r="38" spans="1:11">
      <c r="A38" s="19" t="s">
        <v>290</v>
      </c>
      <c r="B38" s="19" t="s">
        <v>324</v>
      </c>
      <c r="C38" s="19" t="s">
        <v>326</v>
      </c>
      <c r="D38" s="27">
        <v>430918411</v>
      </c>
      <c r="E38" s="28">
        <v>54</v>
      </c>
      <c r="F38" s="67">
        <f t="shared" si="3"/>
        <v>32.4</v>
      </c>
      <c r="G38" s="23">
        <v>78.8</v>
      </c>
      <c r="H38" s="67">
        <f t="shared" si="4"/>
        <v>31.52</v>
      </c>
      <c r="I38" s="67">
        <f t="shared" si="5"/>
        <v>63.92</v>
      </c>
      <c r="J38" s="74">
        <v>2</v>
      </c>
      <c r="K38" s="75"/>
    </row>
    <row r="39" spans="1:11">
      <c r="A39" s="19"/>
      <c r="B39" s="19"/>
      <c r="C39" s="19"/>
      <c r="D39" s="27"/>
      <c r="E39" s="28"/>
      <c r="F39" s="67"/>
      <c r="G39" s="23"/>
      <c r="H39" s="67"/>
      <c r="I39" s="67"/>
      <c r="J39" s="74"/>
      <c r="K39" s="75"/>
    </row>
    <row r="40" spans="1:11">
      <c r="A40" s="13" t="s">
        <v>290</v>
      </c>
      <c r="B40" s="13" t="s">
        <v>327</v>
      </c>
      <c r="C40" s="13" t="s">
        <v>328</v>
      </c>
      <c r="D40" s="29">
        <v>430918340</v>
      </c>
      <c r="E40" s="30">
        <v>63.4</v>
      </c>
      <c r="F40" s="65">
        <f t="shared" si="3"/>
        <v>38.04</v>
      </c>
      <c r="G40" s="26">
        <v>78.6</v>
      </c>
      <c r="H40" s="65">
        <f t="shared" si="4"/>
        <v>31.44</v>
      </c>
      <c r="I40" s="65">
        <f t="shared" si="5"/>
        <v>69.48</v>
      </c>
      <c r="J40" s="49">
        <v>1</v>
      </c>
      <c r="K40" s="49" t="s">
        <v>14</v>
      </c>
    </row>
    <row r="41" spans="1:11">
      <c r="A41" s="19" t="s">
        <v>290</v>
      </c>
      <c r="B41" s="19" t="s">
        <v>327</v>
      </c>
      <c r="C41" s="19" t="s">
        <v>329</v>
      </c>
      <c r="D41" s="27">
        <v>430918337</v>
      </c>
      <c r="E41" s="28">
        <v>55.6</v>
      </c>
      <c r="F41" s="67">
        <f t="shared" si="3"/>
        <v>33.36</v>
      </c>
      <c r="G41" s="23">
        <v>84</v>
      </c>
      <c r="H41" s="67">
        <f t="shared" si="4"/>
        <v>33.6</v>
      </c>
      <c r="I41" s="67">
        <f t="shared" si="5"/>
        <v>66.96</v>
      </c>
      <c r="J41" s="74">
        <v>2</v>
      </c>
      <c r="K41" s="75"/>
    </row>
    <row r="42" spans="1:11">
      <c r="A42" s="19"/>
      <c r="B42" s="19"/>
      <c r="C42" s="19"/>
      <c r="D42" s="27"/>
      <c r="E42" s="28"/>
      <c r="F42" s="67"/>
      <c r="G42" s="23"/>
      <c r="H42" s="67"/>
      <c r="I42" s="67"/>
      <c r="J42" s="74"/>
      <c r="K42" s="75"/>
    </row>
    <row r="43" spans="1:11">
      <c r="A43" s="13" t="s">
        <v>290</v>
      </c>
      <c r="B43" s="13" t="s">
        <v>330</v>
      </c>
      <c r="C43" s="13" t="s">
        <v>331</v>
      </c>
      <c r="D43" s="29">
        <v>430918046</v>
      </c>
      <c r="E43" s="30">
        <v>63.8</v>
      </c>
      <c r="F43" s="65">
        <f t="shared" si="3"/>
        <v>38.28</v>
      </c>
      <c r="G43" s="26">
        <v>75</v>
      </c>
      <c r="H43" s="65">
        <f t="shared" si="4"/>
        <v>30</v>
      </c>
      <c r="I43" s="65">
        <f t="shared" si="5"/>
        <v>68.28</v>
      </c>
      <c r="J43" s="49">
        <v>1</v>
      </c>
      <c r="K43" s="49" t="s">
        <v>14</v>
      </c>
    </row>
    <row r="44" spans="1:11">
      <c r="A44" s="13" t="s">
        <v>290</v>
      </c>
      <c r="B44" s="13" t="s">
        <v>330</v>
      </c>
      <c r="C44" s="13" t="s">
        <v>332</v>
      </c>
      <c r="D44" s="29">
        <v>430918048</v>
      </c>
      <c r="E44" s="30">
        <v>58.6</v>
      </c>
      <c r="F44" s="65">
        <f t="shared" si="3"/>
        <v>35.16</v>
      </c>
      <c r="G44" s="26">
        <v>80.6</v>
      </c>
      <c r="H44" s="65">
        <f t="shared" si="4"/>
        <v>32.24</v>
      </c>
      <c r="I44" s="65">
        <f t="shared" si="5"/>
        <v>67.4</v>
      </c>
      <c r="J44" s="49">
        <v>2</v>
      </c>
      <c r="K44" s="49" t="s">
        <v>14</v>
      </c>
    </row>
    <row r="45" spans="1:11">
      <c r="A45" s="19" t="s">
        <v>290</v>
      </c>
      <c r="B45" s="19" t="s">
        <v>330</v>
      </c>
      <c r="C45" s="19" t="s">
        <v>333</v>
      </c>
      <c r="D45" s="27">
        <v>430918047</v>
      </c>
      <c r="E45" s="28">
        <v>60</v>
      </c>
      <c r="F45" s="67">
        <f t="shared" si="3"/>
        <v>36</v>
      </c>
      <c r="G45" s="23">
        <v>72.8</v>
      </c>
      <c r="H45" s="67">
        <f t="shared" si="4"/>
        <v>29.12</v>
      </c>
      <c r="I45" s="67">
        <f t="shared" si="5"/>
        <v>65.12</v>
      </c>
      <c r="J45" s="74">
        <v>3</v>
      </c>
      <c r="K45" s="75"/>
    </row>
    <row r="46" spans="1:11">
      <c r="A46" s="19" t="s">
        <v>290</v>
      </c>
      <c r="B46" s="19" t="s">
        <v>330</v>
      </c>
      <c r="C46" s="19" t="s">
        <v>334</v>
      </c>
      <c r="D46" s="27">
        <v>430918045</v>
      </c>
      <c r="E46" s="28">
        <v>53.4</v>
      </c>
      <c r="F46" s="67">
        <f t="shared" si="3"/>
        <v>32.04</v>
      </c>
      <c r="G46" s="23">
        <v>70</v>
      </c>
      <c r="H46" s="67">
        <f t="shared" si="4"/>
        <v>28</v>
      </c>
      <c r="I46" s="67">
        <f t="shared" si="5"/>
        <v>60.04</v>
      </c>
      <c r="J46" s="74">
        <v>4</v>
      </c>
      <c r="K46" s="75"/>
    </row>
    <row r="47" spans="1:11">
      <c r="A47" s="19"/>
      <c r="B47" s="19"/>
      <c r="C47" s="19"/>
      <c r="D47" s="27"/>
      <c r="E47" s="28"/>
      <c r="F47" s="67"/>
      <c r="G47" s="23"/>
      <c r="H47" s="67"/>
      <c r="I47" s="67"/>
      <c r="J47" s="74"/>
      <c r="K47" s="75"/>
    </row>
    <row r="48" spans="1:11">
      <c r="A48" s="13" t="s">
        <v>290</v>
      </c>
      <c r="B48" s="13" t="s">
        <v>335</v>
      </c>
      <c r="C48" s="13" t="s">
        <v>336</v>
      </c>
      <c r="D48" s="29">
        <v>430918113</v>
      </c>
      <c r="E48" s="30">
        <v>66.4</v>
      </c>
      <c r="F48" s="65">
        <f t="shared" si="3"/>
        <v>39.84</v>
      </c>
      <c r="G48" s="26">
        <v>72.4</v>
      </c>
      <c r="H48" s="65">
        <f t="shared" si="4"/>
        <v>28.96</v>
      </c>
      <c r="I48" s="65">
        <f t="shared" si="5"/>
        <v>68.8</v>
      </c>
      <c r="J48" s="49">
        <v>1</v>
      </c>
      <c r="K48" s="49" t="s">
        <v>14</v>
      </c>
    </row>
    <row r="49" spans="1:11">
      <c r="A49" s="19" t="s">
        <v>290</v>
      </c>
      <c r="B49" s="19" t="s">
        <v>335</v>
      </c>
      <c r="C49" s="19" t="s">
        <v>337</v>
      </c>
      <c r="D49" s="27">
        <v>430918114</v>
      </c>
      <c r="E49" s="28">
        <v>64.6</v>
      </c>
      <c r="F49" s="67">
        <f t="shared" si="3"/>
        <v>38.76</v>
      </c>
      <c r="G49" s="23">
        <v>0</v>
      </c>
      <c r="H49" s="67">
        <f t="shared" si="4"/>
        <v>0</v>
      </c>
      <c r="I49" s="67">
        <f t="shared" si="5"/>
        <v>38.76</v>
      </c>
      <c r="J49" s="74">
        <v>2</v>
      </c>
      <c r="K49" s="75"/>
    </row>
    <row r="50" spans="1:11">
      <c r="A50" s="19"/>
      <c r="B50" s="19"/>
      <c r="C50" s="19"/>
      <c r="D50" s="27"/>
      <c r="E50" s="28"/>
      <c r="F50" s="67"/>
      <c r="G50" s="23"/>
      <c r="H50" s="67"/>
      <c r="I50" s="67"/>
      <c r="J50" s="74"/>
      <c r="K50" s="75"/>
    </row>
    <row r="51" spans="1:11">
      <c r="A51" s="13" t="s">
        <v>290</v>
      </c>
      <c r="B51" s="13" t="s">
        <v>338</v>
      </c>
      <c r="C51" s="13" t="s">
        <v>339</v>
      </c>
      <c r="D51" s="29">
        <v>430918116</v>
      </c>
      <c r="E51" s="30">
        <v>31.2</v>
      </c>
      <c r="F51" s="65">
        <f t="shared" si="3"/>
        <v>18.72</v>
      </c>
      <c r="G51" s="26">
        <v>66</v>
      </c>
      <c r="H51" s="65">
        <f t="shared" si="4"/>
        <v>26.4</v>
      </c>
      <c r="I51" s="65">
        <f t="shared" si="5"/>
        <v>45.12</v>
      </c>
      <c r="J51" s="49">
        <v>1</v>
      </c>
      <c r="K51" s="49" t="s">
        <v>14</v>
      </c>
    </row>
    <row r="52" spans="1:11">
      <c r="A52" s="19" t="s">
        <v>290</v>
      </c>
      <c r="B52" s="19" t="s">
        <v>338</v>
      </c>
      <c r="C52" s="19" t="s">
        <v>340</v>
      </c>
      <c r="D52" s="27">
        <v>430918117</v>
      </c>
      <c r="E52" s="28">
        <v>4.8</v>
      </c>
      <c r="F52" s="67">
        <f t="shared" si="3"/>
        <v>2.88</v>
      </c>
      <c r="G52" s="23">
        <v>0</v>
      </c>
      <c r="H52" s="67">
        <f t="shared" si="4"/>
        <v>0</v>
      </c>
      <c r="I52" s="67">
        <f t="shared" si="5"/>
        <v>2.88</v>
      </c>
      <c r="J52" s="74">
        <v>2</v>
      </c>
      <c r="K52" s="75"/>
    </row>
    <row r="53" spans="1:11">
      <c r="A53" s="19"/>
      <c r="B53" s="19"/>
      <c r="C53" s="19"/>
      <c r="D53" s="27"/>
      <c r="E53" s="28"/>
      <c r="F53" s="67"/>
      <c r="G53" s="23"/>
      <c r="H53" s="67"/>
      <c r="I53" s="67"/>
      <c r="J53" s="74"/>
      <c r="K53" s="75"/>
    </row>
    <row r="54" spans="1:11">
      <c r="A54" s="13" t="s">
        <v>290</v>
      </c>
      <c r="B54" s="13" t="s">
        <v>226</v>
      </c>
      <c r="C54" s="13" t="s">
        <v>341</v>
      </c>
      <c r="D54" s="29">
        <v>430918058</v>
      </c>
      <c r="E54" s="30">
        <v>62.8</v>
      </c>
      <c r="F54" s="65">
        <f t="shared" si="3"/>
        <v>37.68</v>
      </c>
      <c r="G54" s="26">
        <v>77.4</v>
      </c>
      <c r="H54" s="65">
        <f t="shared" si="4"/>
        <v>30.96</v>
      </c>
      <c r="I54" s="65">
        <f t="shared" si="5"/>
        <v>68.64</v>
      </c>
      <c r="J54" s="49">
        <v>1</v>
      </c>
      <c r="K54" s="49" t="s">
        <v>14</v>
      </c>
    </row>
    <row r="55" spans="1:11">
      <c r="A55" s="19" t="s">
        <v>290</v>
      </c>
      <c r="B55" s="19" t="s">
        <v>226</v>
      </c>
      <c r="C55" s="19" t="s">
        <v>342</v>
      </c>
      <c r="D55" s="27">
        <v>430918057</v>
      </c>
      <c r="E55" s="28">
        <v>56.8</v>
      </c>
      <c r="F55" s="67">
        <f t="shared" si="3"/>
        <v>34.08</v>
      </c>
      <c r="G55" s="23">
        <v>82</v>
      </c>
      <c r="H55" s="67">
        <f t="shared" si="4"/>
        <v>32.8</v>
      </c>
      <c r="I55" s="67">
        <f t="shared" si="5"/>
        <v>66.88</v>
      </c>
      <c r="J55" s="74">
        <v>2</v>
      </c>
      <c r="K55" s="75"/>
    </row>
    <row r="56" spans="1:11">
      <c r="A56" s="19"/>
      <c r="B56" s="19"/>
      <c r="C56" s="19"/>
      <c r="D56" s="27"/>
      <c r="E56" s="28"/>
      <c r="F56" s="67"/>
      <c r="G56" s="23"/>
      <c r="H56" s="67"/>
      <c r="I56" s="67"/>
      <c r="J56" s="74"/>
      <c r="K56" s="75"/>
    </row>
    <row r="57" spans="1:11">
      <c r="A57" s="13" t="s">
        <v>290</v>
      </c>
      <c r="B57" s="13" t="s">
        <v>343</v>
      </c>
      <c r="C57" s="13" t="s">
        <v>344</v>
      </c>
      <c r="D57" s="29">
        <v>430918065</v>
      </c>
      <c r="E57" s="30">
        <v>51.2</v>
      </c>
      <c r="F57" s="65">
        <f t="shared" si="3"/>
        <v>30.72</v>
      </c>
      <c r="G57" s="26">
        <v>69.4</v>
      </c>
      <c r="H57" s="65">
        <f t="shared" si="4"/>
        <v>27.76</v>
      </c>
      <c r="I57" s="65">
        <f t="shared" si="5"/>
        <v>58.48</v>
      </c>
      <c r="J57" s="49">
        <v>1</v>
      </c>
      <c r="K57" s="49" t="s">
        <v>14</v>
      </c>
    </row>
    <row r="58" spans="1:11">
      <c r="A58" s="19" t="s">
        <v>290</v>
      </c>
      <c r="B58" s="19" t="s">
        <v>343</v>
      </c>
      <c r="C58" s="19" t="s">
        <v>345</v>
      </c>
      <c r="D58" s="27">
        <v>430918064</v>
      </c>
      <c r="E58" s="28">
        <v>5.8</v>
      </c>
      <c r="F58" s="67">
        <f t="shared" si="3"/>
        <v>3.48</v>
      </c>
      <c r="G58" s="23">
        <v>0</v>
      </c>
      <c r="H58" s="67">
        <f t="shared" si="4"/>
        <v>0</v>
      </c>
      <c r="I58" s="67">
        <f t="shared" si="5"/>
        <v>3.48</v>
      </c>
      <c r="J58" s="74">
        <v>2</v>
      </c>
      <c r="K58" s="75"/>
    </row>
    <row r="59" spans="1:11">
      <c r="A59" s="19"/>
      <c r="B59" s="19"/>
      <c r="C59" s="19"/>
      <c r="D59" s="27"/>
      <c r="E59" s="28"/>
      <c r="F59" s="67"/>
      <c r="G59" s="23"/>
      <c r="H59" s="67"/>
      <c r="I59" s="67"/>
      <c r="J59" s="74"/>
      <c r="K59" s="75"/>
    </row>
    <row r="60" spans="1:11">
      <c r="A60" s="19" t="s">
        <v>290</v>
      </c>
      <c r="B60" s="19" t="s">
        <v>217</v>
      </c>
      <c r="C60" s="19" t="s">
        <v>346</v>
      </c>
      <c r="D60" s="27">
        <v>430918087</v>
      </c>
      <c r="E60" s="28">
        <v>65</v>
      </c>
      <c r="F60" s="67">
        <f t="shared" si="3"/>
        <v>39</v>
      </c>
      <c r="G60" s="23">
        <v>0</v>
      </c>
      <c r="H60" s="67">
        <f t="shared" si="4"/>
        <v>0</v>
      </c>
      <c r="I60" s="67">
        <f t="shared" si="5"/>
        <v>39</v>
      </c>
      <c r="J60" s="74">
        <v>1</v>
      </c>
      <c r="K60" s="74" t="s">
        <v>295</v>
      </c>
    </row>
    <row r="61" spans="1:11">
      <c r="A61" s="19"/>
      <c r="B61" s="19"/>
      <c r="C61" s="19"/>
      <c r="D61" s="27"/>
      <c r="E61" s="28"/>
      <c r="F61" s="67"/>
      <c r="G61" s="23"/>
      <c r="H61" s="67"/>
      <c r="I61" s="67"/>
      <c r="J61" s="74"/>
      <c r="K61" s="75"/>
    </row>
    <row r="62" spans="1:11">
      <c r="A62" s="13" t="s">
        <v>290</v>
      </c>
      <c r="B62" s="13" t="s">
        <v>229</v>
      </c>
      <c r="C62" s="13" t="s">
        <v>347</v>
      </c>
      <c r="D62" s="29">
        <v>430918039</v>
      </c>
      <c r="E62" s="30">
        <v>58.6</v>
      </c>
      <c r="F62" s="65">
        <f t="shared" si="3"/>
        <v>35.16</v>
      </c>
      <c r="G62" s="26">
        <v>84.6</v>
      </c>
      <c r="H62" s="65">
        <f t="shared" si="4"/>
        <v>33.84</v>
      </c>
      <c r="I62" s="65">
        <f t="shared" si="5"/>
        <v>69</v>
      </c>
      <c r="J62" s="49">
        <v>1</v>
      </c>
      <c r="K62" s="49" t="s">
        <v>14</v>
      </c>
    </row>
    <row r="63" spans="1:11">
      <c r="A63" s="19" t="s">
        <v>290</v>
      </c>
      <c r="B63" s="19" t="s">
        <v>229</v>
      </c>
      <c r="C63" s="19" t="s">
        <v>348</v>
      </c>
      <c r="D63" s="27">
        <v>430918041</v>
      </c>
      <c r="E63" s="28">
        <v>27.6</v>
      </c>
      <c r="F63" s="67">
        <f t="shared" si="3"/>
        <v>16.56</v>
      </c>
      <c r="G63" s="23">
        <v>0</v>
      </c>
      <c r="H63" s="67">
        <f t="shared" si="4"/>
        <v>0</v>
      </c>
      <c r="I63" s="67">
        <f t="shared" si="5"/>
        <v>16.56</v>
      </c>
      <c r="J63" s="74">
        <v>2</v>
      </c>
      <c r="K63" s="75"/>
    </row>
    <row r="64" spans="1:11">
      <c r="A64" s="19"/>
      <c r="B64" s="19"/>
      <c r="C64" s="19"/>
      <c r="D64" s="27"/>
      <c r="E64" s="28"/>
      <c r="F64" s="67"/>
      <c r="G64" s="23"/>
      <c r="H64" s="67"/>
      <c r="I64" s="67"/>
      <c r="J64" s="74"/>
      <c r="K64" s="75"/>
    </row>
    <row r="65" spans="1:11">
      <c r="A65" s="13" t="s">
        <v>290</v>
      </c>
      <c r="B65" s="13" t="s">
        <v>349</v>
      </c>
      <c r="C65" s="13" t="s">
        <v>350</v>
      </c>
      <c r="D65" s="29">
        <v>430918082</v>
      </c>
      <c r="E65" s="30">
        <v>34.8</v>
      </c>
      <c r="F65" s="65">
        <f t="shared" si="3"/>
        <v>20.88</v>
      </c>
      <c r="G65" s="26">
        <v>73.6</v>
      </c>
      <c r="H65" s="65">
        <f t="shared" si="4"/>
        <v>29.44</v>
      </c>
      <c r="I65" s="65">
        <f t="shared" si="5"/>
        <v>50.32</v>
      </c>
      <c r="J65" s="49">
        <v>1</v>
      </c>
      <c r="K65" s="49" t="s">
        <v>14</v>
      </c>
    </row>
    <row r="66" spans="1:11">
      <c r="A66" s="19" t="s">
        <v>290</v>
      </c>
      <c r="B66" s="19" t="s">
        <v>349</v>
      </c>
      <c r="C66" s="19" t="s">
        <v>351</v>
      </c>
      <c r="D66" s="27">
        <v>430918083</v>
      </c>
      <c r="E66" s="28">
        <v>23.4</v>
      </c>
      <c r="F66" s="67">
        <f t="shared" si="3"/>
        <v>14.04</v>
      </c>
      <c r="G66" s="23">
        <v>0</v>
      </c>
      <c r="H66" s="67">
        <f t="shared" si="4"/>
        <v>0</v>
      </c>
      <c r="I66" s="67">
        <f t="shared" si="5"/>
        <v>14.04</v>
      </c>
      <c r="J66" s="74">
        <v>2</v>
      </c>
      <c r="K66" s="75"/>
    </row>
    <row r="67" spans="1:11">
      <c r="A67" s="19"/>
      <c r="B67" s="19"/>
      <c r="C67" s="19"/>
      <c r="D67" s="27"/>
      <c r="E67" s="28"/>
      <c r="F67" s="67"/>
      <c r="G67" s="23"/>
      <c r="H67" s="67"/>
      <c r="I67" s="67"/>
      <c r="J67" s="74"/>
      <c r="K67" s="75"/>
    </row>
    <row r="68" spans="1:11">
      <c r="A68" s="13" t="s">
        <v>290</v>
      </c>
      <c r="B68" s="13" t="s">
        <v>352</v>
      </c>
      <c r="C68" s="13" t="s">
        <v>353</v>
      </c>
      <c r="D68" s="29">
        <v>430918092</v>
      </c>
      <c r="E68" s="30">
        <v>50.4</v>
      </c>
      <c r="F68" s="65">
        <f t="shared" ref="F68:F100" si="6">E68*60%</f>
        <v>30.24</v>
      </c>
      <c r="G68" s="26">
        <v>74.4</v>
      </c>
      <c r="H68" s="65">
        <f t="shared" ref="H68:H100" si="7">G68*40%</f>
        <v>29.76</v>
      </c>
      <c r="I68" s="65">
        <f t="shared" si="5"/>
        <v>60</v>
      </c>
      <c r="J68" s="49">
        <v>1</v>
      </c>
      <c r="K68" s="49" t="s">
        <v>14</v>
      </c>
    </row>
    <row r="69" spans="1:11">
      <c r="A69" s="19" t="s">
        <v>290</v>
      </c>
      <c r="B69" s="19" t="s">
        <v>352</v>
      </c>
      <c r="C69" s="19" t="s">
        <v>354</v>
      </c>
      <c r="D69" s="27">
        <v>430918093</v>
      </c>
      <c r="E69" s="28">
        <v>24.2</v>
      </c>
      <c r="F69" s="67">
        <f t="shared" si="6"/>
        <v>14.52</v>
      </c>
      <c r="G69" s="23">
        <v>0</v>
      </c>
      <c r="H69" s="67">
        <f t="shared" si="7"/>
        <v>0</v>
      </c>
      <c r="I69" s="67">
        <f t="shared" ref="I69:I100" si="8">F69+H69</f>
        <v>14.52</v>
      </c>
      <c r="J69" s="74">
        <v>2</v>
      </c>
      <c r="K69" s="75"/>
    </row>
    <row r="70" spans="1:11">
      <c r="A70" s="19"/>
      <c r="B70" s="19"/>
      <c r="C70" s="19"/>
      <c r="D70" s="27"/>
      <c r="E70" s="28"/>
      <c r="F70" s="67"/>
      <c r="G70" s="23"/>
      <c r="H70" s="67"/>
      <c r="I70" s="67"/>
      <c r="J70" s="74"/>
      <c r="K70" s="75"/>
    </row>
    <row r="71" spans="1:11">
      <c r="A71" s="13" t="s">
        <v>290</v>
      </c>
      <c r="B71" s="13" t="s">
        <v>355</v>
      </c>
      <c r="C71" s="13" t="s">
        <v>356</v>
      </c>
      <c r="D71" s="29">
        <v>430918042</v>
      </c>
      <c r="E71" s="30">
        <v>61.6</v>
      </c>
      <c r="F71" s="65">
        <f t="shared" si="6"/>
        <v>36.96</v>
      </c>
      <c r="G71" s="26">
        <v>79.2</v>
      </c>
      <c r="H71" s="65">
        <f t="shared" si="7"/>
        <v>31.68</v>
      </c>
      <c r="I71" s="65">
        <f t="shared" si="8"/>
        <v>68.64</v>
      </c>
      <c r="J71" s="49">
        <v>1</v>
      </c>
      <c r="K71" s="49" t="s">
        <v>14</v>
      </c>
    </row>
    <row r="72" spans="1:11">
      <c r="A72" s="19" t="s">
        <v>290</v>
      </c>
      <c r="B72" s="19" t="s">
        <v>355</v>
      </c>
      <c r="C72" s="19" t="s">
        <v>357</v>
      </c>
      <c r="D72" s="27">
        <v>430918043</v>
      </c>
      <c r="E72" s="28">
        <v>57.6</v>
      </c>
      <c r="F72" s="67">
        <f t="shared" si="6"/>
        <v>34.56</v>
      </c>
      <c r="G72" s="23">
        <v>80.8</v>
      </c>
      <c r="H72" s="67">
        <f t="shared" si="7"/>
        <v>32.32</v>
      </c>
      <c r="I72" s="67">
        <f t="shared" si="8"/>
        <v>66.88</v>
      </c>
      <c r="J72" s="74">
        <v>2</v>
      </c>
      <c r="K72" s="75"/>
    </row>
    <row r="73" spans="1:11">
      <c r="A73" s="19"/>
      <c r="B73" s="19"/>
      <c r="C73" s="19"/>
      <c r="D73" s="27"/>
      <c r="E73" s="28"/>
      <c r="F73" s="67"/>
      <c r="G73" s="23"/>
      <c r="H73" s="67"/>
      <c r="I73" s="67"/>
      <c r="J73" s="74"/>
      <c r="K73" s="75"/>
    </row>
    <row r="74" spans="1:11">
      <c r="A74" s="13" t="s">
        <v>290</v>
      </c>
      <c r="B74" s="13" t="s">
        <v>358</v>
      </c>
      <c r="C74" s="13" t="s">
        <v>359</v>
      </c>
      <c r="D74" s="29">
        <v>430918076</v>
      </c>
      <c r="E74" s="30">
        <v>65</v>
      </c>
      <c r="F74" s="65">
        <f t="shared" si="6"/>
        <v>39</v>
      </c>
      <c r="G74" s="26">
        <v>84.6</v>
      </c>
      <c r="H74" s="65">
        <f t="shared" si="7"/>
        <v>33.84</v>
      </c>
      <c r="I74" s="65">
        <f t="shared" si="8"/>
        <v>72.84</v>
      </c>
      <c r="J74" s="49">
        <v>1</v>
      </c>
      <c r="K74" s="49" t="s">
        <v>14</v>
      </c>
    </row>
    <row r="75" spans="1:11">
      <c r="A75" s="13" t="s">
        <v>290</v>
      </c>
      <c r="B75" s="13" t="s">
        <v>358</v>
      </c>
      <c r="C75" s="13" t="s">
        <v>360</v>
      </c>
      <c r="D75" s="29">
        <v>430918074</v>
      </c>
      <c r="E75" s="30">
        <v>60.8</v>
      </c>
      <c r="F75" s="65">
        <f t="shared" si="6"/>
        <v>36.48</v>
      </c>
      <c r="G75" s="26">
        <v>74.6</v>
      </c>
      <c r="H75" s="65">
        <f t="shared" si="7"/>
        <v>29.84</v>
      </c>
      <c r="I75" s="65">
        <f t="shared" si="8"/>
        <v>66.32</v>
      </c>
      <c r="J75" s="49">
        <v>2</v>
      </c>
      <c r="K75" s="49" t="s">
        <v>14</v>
      </c>
    </row>
    <row r="76" spans="1:11">
      <c r="A76" s="19" t="s">
        <v>290</v>
      </c>
      <c r="B76" s="19" t="s">
        <v>358</v>
      </c>
      <c r="C76" s="19" t="s">
        <v>361</v>
      </c>
      <c r="D76" s="27">
        <v>430918073</v>
      </c>
      <c r="E76" s="28">
        <v>60.6</v>
      </c>
      <c r="F76" s="67">
        <f t="shared" si="6"/>
        <v>36.36</v>
      </c>
      <c r="G76" s="23">
        <v>69.2</v>
      </c>
      <c r="H76" s="67">
        <f t="shared" si="7"/>
        <v>27.68</v>
      </c>
      <c r="I76" s="67">
        <f t="shared" si="8"/>
        <v>64.04</v>
      </c>
      <c r="J76" s="74">
        <v>3</v>
      </c>
      <c r="K76" s="75"/>
    </row>
    <row r="77" spans="1:11">
      <c r="A77" s="19" t="s">
        <v>290</v>
      </c>
      <c r="B77" s="19" t="s">
        <v>358</v>
      </c>
      <c r="C77" s="19" t="s">
        <v>362</v>
      </c>
      <c r="D77" s="27">
        <v>430918072</v>
      </c>
      <c r="E77" s="28">
        <v>51.6</v>
      </c>
      <c r="F77" s="67">
        <f t="shared" si="6"/>
        <v>30.96</v>
      </c>
      <c r="G77" s="23">
        <v>78</v>
      </c>
      <c r="H77" s="67">
        <f t="shared" si="7"/>
        <v>31.2</v>
      </c>
      <c r="I77" s="67">
        <f t="shared" si="8"/>
        <v>62.16</v>
      </c>
      <c r="J77" s="74">
        <v>4</v>
      </c>
      <c r="K77" s="75"/>
    </row>
    <row r="78" spans="1:11">
      <c r="A78" s="19"/>
      <c r="B78" s="19"/>
      <c r="C78" s="19"/>
      <c r="D78" s="27"/>
      <c r="E78" s="28"/>
      <c r="F78" s="67"/>
      <c r="G78" s="23"/>
      <c r="H78" s="67"/>
      <c r="I78" s="67"/>
      <c r="J78" s="74"/>
      <c r="K78" s="75"/>
    </row>
    <row r="79" spans="1:11">
      <c r="A79" s="13" t="s">
        <v>290</v>
      </c>
      <c r="B79" s="13" t="s">
        <v>233</v>
      </c>
      <c r="C79" s="13" t="s">
        <v>363</v>
      </c>
      <c r="D79" s="29">
        <v>430918094</v>
      </c>
      <c r="E79" s="30">
        <v>43.2</v>
      </c>
      <c r="F79" s="65">
        <f t="shared" si="6"/>
        <v>25.92</v>
      </c>
      <c r="G79" s="26">
        <v>78.4</v>
      </c>
      <c r="H79" s="65">
        <f t="shared" si="7"/>
        <v>31.36</v>
      </c>
      <c r="I79" s="65">
        <f t="shared" si="8"/>
        <v>57.28</v>
      </c>
      <c r="J79" s="49">
        <v>1</v>
      </c>
      <c r="K79" s="49" t="s">
        <v>14</v>
      </c>
    </row>
    <row r="80" spans="1:11">
      <c r="A80" s="19" t="s">
        <v>290</v>
      </c>
      <c r="B80" s="19" t="s">
        <v>233</v>
      </c>
      <c r="C80" s="19" t="s">
        <v>364</v>
      </c>
      <c r="D80" s="27">
        <v>430918096</v>
      </c>
      <c r="E80" s="28">
        <v>37.4</v>
      </c>
      <c r="F80" s="67">
        <f t="shared" si="6"/>
        <v>22.44</v>
      </c>
      <c r="G80" s="23">
        <v>0</v>
      </c>
      <c r="H80" s="67">
        <f t="shared" si="7"/>
        <v>0</v>
      </c>
      <c r="I80" s="67">
        <f t="shared" si="8"/>
        <v>22.44</v>
      </c>
      <c r="J80" s="74">
        <v>2</v>
      </c>
      <c r="K80" s="75"/>
    </row>
    <row r="81" spans="1:11">
      <c r="A81" s="19"/>
      <c r="B81" s="19"/>
      <c r="C81" s="19"/>
      <c r="D81" s="27"/>
      <c r="E81" s="28"/>
      <c r="F81" s="67"/>
      <c r="G81" s="23"/>
      <c r="H81" s="67"/>
      <c r="I81" s="67"/>
      <c r="J81" s="74"/>
      <c r="K81" s="75"/>
    </row>
    <row r="82" spans="1:11">
      <c r="A82" s="13" t="s">
        <v>290</v>
      </c>
      <c r="B82" s="13" t="s">
        <v>365</v>
      </c>
      <c r="C82" s="13" t="s">
        <v>366</v>
      </c>
      <c r="D82" s="29">
        <v>430918078</v>
      </c>
      <c r="E82" s="30">
        <v>54.2</v>
      </c>
      <c r="F82" s="65">
        <f t="shared" si="6"/>
        <v>32.52</v>
      </c>
      <c r="G82" s="26">
        <v>80.8</v>
      </c>
      <c r="H82" s="65">
        <f t="shared" si="7"/>
        <v>32.32</v>
      </c>
      <c r="I82" s="65">
        <f t="shared" si="8"/>
        <v>64.84</v>
      </c>
      <c r="J82" s="49">
        <v>1</v>
      </c>
      <c r="K82" s="49" t="s">
        <v>14</v>
      </c>
    </row>
    <row r="83" spans="1:11">
      <c r="A83" s="19" t="s">
        <v>290</v>
      </c>
      <c r="B83" s="19" t="s">
        <v>365</v>
      </c>
      <c r="C83" s="19" t="s">
        <v>367</v>
      </c>
      <c r="D83" s="27">
        <v>430918081</v>
      </c>
      <c r="E83" s="28">
        <v>50.2</v>
      </c>
      <c r="F83" s="67">
        <f t="shared" si="6"/>
        <v>30.12</v>
      </c>
      <c r="G83" s="23">
        <v>0</v>
      </c>
      <c r="H83" s="67">
        <f t="shared" si="7"/>
        <v>0</v>
      </c>
      <c r="I83" s="67">
        <f t="shared" si="8"/>
        <v>30.12</v>
      </c>
      <c r="J83" s="74">
        <v>2</v>
      </c>
      <c r="K83" s="75"/>
    </row>
    <row r="84" spans="1:11">
      <c r="A84" s="19"/>
      <c r="B84" s="19"/>
      <c r="C84" s="19"/>
      <c r="D84" s="27"/>
      <c r="E84" s="28"/>
      <c r="F84" s="67"/>
      <c r="G84" s="23"/>
      <c r="H84" s="67"/>
      <c r="I84" s="67"/>
      <c r="J84" s="74"/>
      <c r="K84" s="75"/>
    </row>
    <row r="85" ht="20" customHeight="1" spans="1:11">
      <c r="A85" s="13" t="s">
        <v>290</v>
      </c>
      <c r="B85" s="13" t="s">
        <v>368</v>
      </c>
      <c r="C85" s="13" t="s">
        <v>369</v>
      </c>
      <c r="D85" s="29">
        <v>430918036</v>
      </c>
      <c r="E85" s="30">
        <v>54.2</v>
      </c>
      <c r="F85" s="65">
        <f t="shared" si="6"/>
        <v>32.52</v>
      </c>
      <c r="G85" s="26">
        <v>82.6</v>
      </c>
      <c r="H85" s="65">
        <f t="shared" si="7"/>
        <v>33.04</v>
      </c>
      <c r="I85" s="65">
        <f t="shared" si="8"/>
        <v>65.56</v>
      </c>
      <c r="J85" s="49">
        <v>1</v>
      </c>
      <c r="K85" s="49" t="s">
        <v>14</v>
      </c>
    </row>
    <row r="86" ht="27" spans="1:11">
      <c r="A86" s="19" t="s">
        <v>290</v>
      </c>
      <c r="B86" s="19" t="s">
        <v>368</v>
      </c>
      <c r="C86" s="19" t="s">
        <v>370</v>
      </c>
      <c r="D86" s="27">
        <v>430918037</v>
      </c>
      <c r="E86" s="28">
        <v>44.8</v>
      </c>
      <c r="F86" s="67">
        <f t="shared" si="6"/>
        <v>26.88</v>
      </c>
      <c r="G86" s="23">
        <v>0</v>
      </c>
      <c r="H86" s="67">
        <f t="shared" si="7"/>
        <v>0</v>
      </c>
      <c r="I86" s="67">
        <f t="shared" si="8"/>
        <v>26.88</v>
      </c>
      <c r="J86" s="74">
        <v>2</v>
      </c>
      <c r="K86" s="75"/>
    </row>
    <row r="87" spans="1:11">
      <c r="A87" s="19"/>
      <c r="B87" s="19"/>
      <c r="C87" s="19"/>
      <c r="D87" s="27"/>
      <c r="E87" s="28"/>
      <c r="F87" s="67"/>
      <c r="G87" s="23"/>
      <c r="H87" s="67"/>
      <c r="I87" s="67"/>
      <c r="J87" s="74"/>
      <c r="K87" s="75"/>
    </row>
    <row r="88" spans="1:11">
      <c r="A88" s="13" t="s">
        <v>290</v>
      </c>
      <c r="B88" s="13" t="s">
        <v>371</v>
      </c>
      <c r="C88" s="13" t="s">
        <v>372</v>
      </c>
      <c r="D88" s="29">
        <v>430918059</v>
      </c>
      <c r="E88" s="30">
        <v>56.6</v>
      </c>
      <c r="F88" s="65">
        <f>E88*60%</f>
        <v>33.96</v>
      </c>
      <c r="G88" s="26">
        <v>81.2</v>
      </c>
      <c r="H88" s="65">
        <f>G88*40%</f>
        <v>32.48</v>
      </c>
      <c r="I88" s="65">
        <f>F88+H88</f>
        <v>66.44</v>
      </c>
      <c r="J88" s="49">
        <v>1</v>
      </c>
      <c r="K88" s="49" t="s">
        <v>14</v>
      </c>
    </row>
    <row r="89" spans="1:11">
      <c r="A89" s="19" t="s">
        <v>290</v>
      </c>
      <c r="B89" s="19" t="s">
        <v>371</v>
      </c>
      <c r="C89" s="19" t="s">
        <v>373</v>
      </c>
      <c r="D89" s="27">
        <v>430918062</v>
      </c>
      <c r="E89" s="28">
        <v>60.4</v>
      </c>
      <c r="F89" s="67">
        <f>E89*60%</f>
        <v>36.24</v>
      </c>
      <c r="G89" s="23">
        <v>0</v>
      </c>
      <c r="H89" s="67">
        <f>G89*40%</f>
        <v>0</v>
      </c>
      <c r="I89" s="67">
        <f>F89+H89</f>
        <v>36.24</v>
      </c>
      <c r="J89" s="74">
        <v>2</v>
      </c>
      <c r="K89" s="74" t="s">
        <v>295</v>
      </c>
    </row>
    <row r="90" spans="1:11">
      <c r="A90" s="19" t="s">
        <v>290</v>
      </c>
      <c r="B90" s="19" t="s">
        <v>371</v>
      </c>
      <c r="C90" s="19" t="s">
        <v>374</v>
      </c>
      <c r="D90" s="27">
        <v>430918060</v>
      </c>
      <c r="E90" s="28">
        <v>15</v>
      </c>
      <c r="F90" s="67">
        <f>E90*60%</f>
        <v>9</v>
      </c>
      <c r="G90" s="23">
        <v>0</v>
      </c>
      <c r="H90" s="67">
        <f>G90*40%</f>
        <v>0</v>
      </c>
      <c r="I90" s="67">
        <f>F90+H90</f>
        <v>9</v>
      </c>
      <c r="J90" s="74">
        <v>3</v>
      </c>
      <c r="K90" s="74" t="s">
        <v>295</v>
      </c>
    </row>
    <row r="91" spans="1:11">
      <c r="A91" s="19" t="s">
        <v>290</v>
      </c>
      <c r="B91" s="19" t="s">
        <v>371</v>
      </c>
      <c r="C91" s="19" t="s">
        <v>375</v>
      </c>
      <c r="D91" s="27">
        <v>430918061</v>
      </c>
      <c r="E91" s="28">
        <v>12.8</v>
      </c>
      <c r="F91" s="67">
        <f>E91*60%</f>
        <v>7.68</v>
      </c>
      <c r="G91" s="23">
        <v>0</v>
      </c>
      <c r="H91" s="67">
        <f>G91*40%</f>
        <v>0</v>
      </c>
      <c r="I91" s="67">
        <f>F91+H91</f>
        <v>7.68</v>
      </c>
      <c r="J91" s="74">
        <v>4</v>
      </c>
      <c r="K91" s="74" t="s">
        <v>295</v>
      </c>
    </row>
    <row r="92" spans="1:11">
      <c r="A92" s="19"/>
      <c r="B92" s="19"/>
      <c r="C92" s="19"/>
      <c r="D92" s="27"/>
      <c r="E92" s="28"/>
      <c r="F92" s="67"/>
      <c r="G92" s="23"/>
      <c r="H92" s="67"/>
      <c r="I92" s="67"/>
      <c r="J92" s="74"/>
      <c r="K92" s="75"/>
    </row>
    <row r="93" spans="1:11">
      <c r="A93" s="13" t="s">
        <v>290</v>
      </c>
      <c r="B93" s="13" t="s">
        <v>376</v>
      </c>
      <c r="C93" s="13" t="s">
        <v>377</v>
      </c>
      <c r="D93" s="29">
        <v>430918348</v>
      </c>
      <c r="E93" s="30">
        <v>61.8</v>
      </c>
      <c r="F93" s="65">
        <f>E93*60%</f>
        <v>37.08</v>
      </c>
      <c r="G93" s="26">
        <v>70.2</v>
      </c>
      <c r="H93" s="65">
        <f>G93*40%</f>
        <v>28.08</v>
      </c>
      <c r="I93" s="65">
        <f>F93+H93</f>
        <v>65.16</v>
      </c>
      <c r="J93" s="49">
        <v>1</v>
      </c>
      <c r="K93" s="49" t="s">
        <v>14</v>
      </c>
    </row>
    <row r="94" spans="1:11">
      <c r="A94" s="13" t="s">
        <v>290</v>
      </c>
      <c r="B94" s="13" t="s">
        <v>376</v>
      </c>
      <c r="C94" s="13" t="s">
        <v>378</v>
      </c>
      <c r="D94" s="29">
        <v>430918360</v>
      </c>
      <c r="E94" s="30">
        <v>63.6</v>
      </c>
      <c r="F94" s="65">
        <f>E94*60%</f>
        <v>38.16</v>
      </c>
      <c r="G94" s="26">
        <v>63.6</v>
      </c>
      <c r="H94" s="65">
        <f>G94*40%</f>
        <v>25.44</v>
      </c>
      <c r="I94" s="65">
        <f>F94+H94</f>
        <v>63.6</v>
      </c>
      <c r="J94" s="49">
        <v>2</v>
      </c>
      <c r="K94" s="49" t="s">
        <v>14</v>
      </c>
    </row>
    <row r="95" spans="1:11">
      <c r="A95" s="19" t="s">
        <v>290</v>
      </c>
      <c r="B95" s="19" t="s">
        <v>376</v>
      </c>
      <c r="C95" s="19" t="s">
        <v>379</v>
      </c>
      <c r="D95" s="27">
        <v>430918349</v>
      </c>
      <c r="E95" s="28">
        <v>52.6</v>
      </c>
      <c r="F95" s="67">
        <f>E95*60%</f>
        <v>31.56</v>
      </c>
      <c r="G95" s="23">
        <v>68.8</v>
      </c>
      <c r="H95" s="67">
        <f>G95*40%</f>
        <v>27.52</v>
      </c>
      <c r="I95" s="67">
        <f>F95+H95</f>
        <v>59.08</v>
      </c>
      <c r="J95" s="74">
        <v>3</v>
      </c>
      <c r="K95" s="75"/>
    </row>
    <row r="96" spans="1:11">
      <c r="A96" s="19" t="s">
        <v>290</v>
      </c>
      <c r="B96" s="19" t="s">
        <v>376</v>
      </c>
      <c r="C96" s="19" t="s">
        <v>380</v>
      </c>
      <c r="D96" s="27">
        <v>430918359</v>
      </c>
      <c r="E96" s="28">
        <v>52.6</v>
      </c>
      <c r="F96" s="67">
        <f>E96*60%</f>
        <v>31.56</v>
      </c>
      <c r="G96" s="23">
        <v>67</v>
      </c>
      <c r="H96" s="67">
        <f>G96*40%</f>
        <v>26.8</v>
      </c>
      <c r="I96" s="67">
        <f>F96+H96</f>
        <v>58.36</v>
      </c>
      <c r="J96" s="74">
        <v>4</v>
      </c>
      <c r="K96" s="75"/>
    </row>
    <row r="97" spans="1:11">
      <c r="A97" s="19" t="s">
        <v>290</v>
      </c>
      <c r="B97" s="19" t="s">
        <v>376</v>
      </c>
      <c r="C97" s="19" t="s">
        <v>381</v>
      </c>
      <c r="D97" s="27">
        <v>430918350</v>
      </c>
      <c r="E97" s="28">
        <v>54.4</v>
      </c>
      <c r="F97" s="67">
        <f>E97*60%</f>
        <v>32.64</v>
      </c>
      <c r="G97" s="23">
        <v>62</v>
      </c>
      <c r="H97" s="67">
        <f>G97*40%</f>
        <v>24.8</v>
      </c>
      <c r="I97" s="67">
        <f>F97+H97</f>
        <v>57.44</v>
      </c>
      <c r="J97" s="74">
        <v>5</v>
      </c>
      <c r="K97" s="75"/>
    </row>
    <row r="98" spans="1:11">
      <c r="A98" s="19"/>
      <c r="B98" s="19"/>
      <c r="C98" s="19"/>
      <c r="D98" s="27"/>
      <c r="E98" s="28"/>
      <c r="F98" s="67"/>
      <c r="G98" s="23"/>
      <c r="H98" s="67"/>
      <c r="I98" s="67"/>
      <c r="J98" s="74"/>
      <c r="K98" s="75"/>
    </row>
    <row r="99" spans="1:11">
      <c r="A99" s="13" t="s">
        <v>290</v>
      </c>
      <c r="B99" s="13" t="s">
        <v>382</v>
      </c>
      <c r="C99" s="13" t="s">
        <v>383</v>
      </c>
      <c r="D99" s="29">
        <v>430918098</v>
      </c>
      <c r="E99" s="30">
        <v>49.8</v>
      </c>
      <c r="F99" s="65">
        <f>E99*60%</f>
        <v>29.88</v>
      </c>
      <c r="G99" s="26">
        <v>77.6</v>
      </c>
      <c r="H99" s="65">
        <f>G99*40%</f>
        <v>31.04</v>
      </c>
      <c r="I99" s="65">
        <f>F99+H99</f>
        <v>60.92</v>
      </c>
      <c r="J99" s="49">
        <v>1</v>
      </c>
      <c r="K99" s="49" t="s">
        <v>14</v>
      </c>
    </row>
    <row r="100" spans="1:11">
      <c r="A100" s="19" t="s">
        <v>290</v>
      </c>
      <c r="B100" s="19" t="s">
        <v>382</v>
      </c>
      <c r="C100" s="19" t="s">
        <v>384</v>
      </c>
      <c r="D100" s="27">
        <v>430918097</v>
      </c>
      <c r="E100" s="28">
        <v>50</v>
      </c>
      <c r="F100" s="67">
        <f>E100*60%</f>
        <v>30</v>
      </c>
      <c r="G100" s="23">
        <v>0</v>
      </c>
      <c r="H100" s="67">
        <f>G100*40%</f>
        <v>0</v>
      </c>
      <c r="I100" s="67">
        <f>F100+H100</f>
        <v>30</v>
      </c>
      <c r="J100" s="74">
        <v>2</v>
      </c>
      <c r="K100" s="75"/>
    </row>
    <row r="101" spans="1:11">
      <c r="A101" s="19"/>
      <c r="B101" s="19"/>
      <c r="C101" s="19"/>
      <c r="D101" s="27"/>
      <c r="E101" s="28"/>
      <c r="F101" s="67"/>
      <c r="G101" s="23"/>
      <c r="H101" s="67"/>
      <c r="I101" s="67"/>
      <c r="J101" s="74"/>
      <c r="K101" s="75"/>
    </row>
    <row r="102" spans="1:11">
      <c r="A102" s="13" t="s">
        <v>290</v>
      </c>
      <c r="B102" s="13" t="s">
        <v>385</v>
      </c>
      <c r="C102" s="13" t="s">
        <v>386</v>
      </c>
      <c r="D102" s="29">
        <v>430918320</v>
      </c>
      <c r="E102" s="30">
        <v>69.4</v>
      </c>
      <c r="F102" s="65">
        <f>E102*60%</f>
        <v>41.64</v>
      </c>
      <c r="G102" s="26">
        <v>80.4</v>
      </c>
      <c r="H102" s="65">
        <f>G102*40%</f>
        <v>32.16</v>
      </c>
      <c r="I102" s="65">
        <f>F102+H102</f>
        <v>73.8</v>
      </c>
      <c r="J102" s="49">
        <v>1</v>
      </c>
      <c r="K102" s="49" t="s">
        <v>14</v>
      </c>
    </row>
    <row r="103" spans="1:11">
      <c r="A103" s="19" t="s">
        <v>290</v>
      </c>
      <c r="B103" s="19" t="s">
        <v>385</v>
      </c>
      <c r="C103" s="19" t="s">
        <v>387</v>
      </c>
      <c r="D103" s="27">
        <v>430918327</v>
      </c>
      <c r="E103" s="28">
        <v>64.8</v>
      </c>
      <c r="F103" s="67">
        <f>E103*60%</f>
        <v>38.88</v>
      </c>
      <c r="G103" s="23">
        <v>72.6</v>
      </c>
      <c r="H103" s="67">
        <f>G103*40%</f>
        <v>29.04</v>
      </c>
      <c r="I103" s="67">
        <f>F103+H103</f>
        <v>67.92</v>
      </c>
      <c r="J103" s="74">
        <v>2</v>
      </c>
      <c r="K103" s="75"/>
    </row>
    <row r="104" spans="1:11">
      <c r="A104" s="19"/>
      <c r="B104" s="19"/>
      <c r="C104" s="19"/>
      <c r="D104" s="27"/>
      <c r="E104" s="28"/>
      <c r="F104" s="67"/>
      <c r="G104" s="23"/>
      <c r="H104" s="67"/>
      <c r="I104" s="67"/>
      <c r="J104" s="74"/>
      <c r="K104" s="75"/>
    </row>
    <row r="105" spans="1:11">
      <c r="A105" s="13" t="s">
        <v>290</v>
      </c>
      <c r="B105" s="13" t="s">
        <v>388</v>
      </c>
      <c r="C105" s="13" t="s">
        <v>389</v>
      </c>
      <c r="D105" s="29">
        <v>430918088</v>
      </c>
      <c r="E105" s="30">
        <v>53</v>
      </c>
      <c r="F105" s="65">
        <f>E105*60%</f>
        <v>31.8</v>
      </c>
      <c r="G105" s="26">
        <v>71.8</v>
      </c>
      <c r="H105" s="65">
        <f>G105*40%</f>
        <v>28.72</v>
      </c>
      <c r="I105" s="65">
        <f>F105+H105</f>
        <v>60.52</v>
      </c>
      <c r="J105" s="49">
        <v>1</v>
      </c>
      <c r="K105" s="49" t="s">
        <v>14</v>
      </c>
    </row>
    <row r="106" spans="1:11">
      <c r="A106" s="19" t="s">
        <v>290</v>
      </c>
      <c r="B106" s="19" t="s">
        <v>388</v>
      </c>
      <c r="C106" s="19" t="s">
        <v>390</v>
      </c>
      <c r="D106" s="27">
        <v>430918090</v>
      </c>
      <c r="E106" s="28">
        <v>8</v>
      </c>
      <c r="F106" s="67">
        <f>E106*60%</f>
        <v>4.8</v>
      </c>
      <c r="G106" s="23">
        <v>0</v>
      </c>
      <c r="H106" s="67">
        <f>G106*40%</f>
        <v>0</v>
      </c>
      <c r="I106" s="67">
        <f>F106+H106</f>
        <v>4.8</v>
      </c>
      <c r="J106" s="74">
        <v>2</v>
      </c>
      <c r="K106" s="75"/>
    </row>
    <row r="107" spans="1:11">
      <c r="A107" s="33"/>
      <c r="B107" s="33"/>
      <c r="C107" s="34"/>
      <c r="D107" s="33"/>
      <c r="E107" s="35"/>
      <c r="F107" s="76"/>
      <c r="G107" s="37"/>
      <c r="H107" s="77"/>
      <c r="I107" s="77"/>
      <c r="J107" s="79"/>
      <c r="K107" s="51"/>
    </row>
    <row r="108" spans="1:11">
      <c r="A108" s="33"/>
      <c r="B108" s="33"/>
      <c r="C108" s="34"/>
      <c r="D108" s="33"/>
      <c r="E108" s="35"/>
      <c r="F108" s="76"/>
      <c r="G108" s="37"/>
      <c r="H108" s="77"/>
      <c r="I108" s="77"/>
      <c r="J108" s="79"/>
      <c r="K108" s="51"/>
    </row>
    <row r="109" spans="1:11">
      <c r="A109" s="33"/>
      <c r="B109" s="33"/>
      <c r="C109" s="34"/>
      <c r="D109" s="33"/>
      <c r="E109" s="35"/>
      <c r="F109" s="76"/>
      <c r="G109" s="37"/>
      <c r="H109" s="77"/>
      <c r="I109" s="77"/>
      <c r="J109" s="79"/>
      <c r="K109" s="51"/>
    </row>
    <row r="110" spans="1:11">
      <c r="A110" s="33"/>
      <c r="B110" s="33"/>
      <c r="C110" s="34"/>
      <c r="D110" s="33"/>
      <c r="E110" s="35"/>
      <c r="F110" s="76"/>
      <c r="G110" s="37"/>
      <c r="H110" s="77"/>
      <c r="I110" s="77"/>
      <c r="J110" s="79"/>
      <c r="K110" s="51"/>
    </row>
    <row r="111" spans="1:11">
      <c r="A111" s="33"/>
      <c r="B111" s="33"/>
      <c r="C111" s="34"/>
      <c r="D111" s="33"/>
      <c r="E111" s="35"/>
      <c r="F111" s="76"/>
      <c r="G111" s="37"/>
      <c r="H111" s="77"/>
      <c r="I111" s="77"/>
      <c r="J111" s="79"/>
      <c r="K111" s="51"/>
    </row>
    <row r="112" spans="1:11">
      <c r="A112" s="33"/>
      <c r="B112" s="33"/>
      <c r="C112" s="34"/>
      <c r="D112" s="33"/>
      <c r="E112" s="35"/>
      <c r="F112" s="76"/>
      <c r="G112" s="37"/>
      <c r="H112" s="77"/>
      <c r="I112" s="77"/>
      <c r="J112" s="79"/>
      <c r="K112" s="51"/>
    </row>
    <row r="113" spans="1:7">
      <c r="A113" s="33"/>
      <c r="B113" s="38"/>
      <c r="C113" s="39"/>
      <c r="D113" s="38"/>
      <c r="E113" s="6"/>
      <c r="F113" s="78"/>
      <c r="G113" s="41"/>
    </row>
    <row r="114" spans="1:7">
      <c r="A114" s="33"/>
      <c r="B114" s="38"/>
      <c r="C114" s="39"/>
      <c r="D114" s="38"/>
      <c r="E114" s="6"/>
      <c r="F114" s="78"/>
      <c r="G114" s="41"/>
    </row>
    <row r="115" spans="1:7">
      <c r="A115" s="33"/>
      <c r="B115" s="38"/>
      <c r="C115" s="39"/>
      <c r="D115" s="38"/>
      <c r="E115" s="6"/>
      <c r="F115" s="78"/>
      <c r="G115" s="41"/>
    </row>
    <row r="116" spans="1:7">
      <c r="A116" s="33"/>
      <c r="B116" s="38"/>
      <c r="C116" s="39"/>
      <c r="D116" s="38"/>
      <c r="E116" s="6"/>
      <c r="F116" s="78"/>
      <c r="G116" s="41"/>
    </row>
    <row r="117" spans="1:7">
      <c r="A117" s="33"/>
      <c r="B117" s="38"/>
      <c r="C117" s="39"/>
      <c r="D117" s="38"/>
      <c r="E117" s="6"/>
      <c r="F117" s="78"/>
      <c r="G117" s="41"/>
    </row>
    <row r="118" spans="1:7">
      <c r="A118" s="33"/>
      <c r="B118" s="38"/>
      <c r="C118" s="39"/>
      <c r="D118" s="38"/>
      <c r="E118" s="6"/>
      <c r="F118" s="78"/>
      <c r="G118" s="41"/>
    </row>
    <row r="119" spans="1:7">
      <c r="A119" s="33"/>
      <c r="B119" s="38"/>
      <c r="C119" s="39"/>
      <c r="D119" s="38"/>
      <c r="E119" s="6"/>
      <c r="F119" s="78"/>
      <c r="G119" s="41"/>
    </row>
    <row r="120" spans="1:7">
      <c r="A120" s="33"/>
      <c r="B120" s="38"/>
      <c r="C120" s="39"/>
      <c r="D120" s="38"/>
      <c r="E120" s="6"/>
      <c r="F120" s="78"/>
      <c r="G120" s="41"/>
    </row>
    <row r="121" spans="1:7">
      <c r="A121" s="33"/>
      <c r="B121" s="38"/>
      <c r="C121" s="39"/>
      <c r="D121" s="38"/>
      <c r="E121" s="6"/>
      <c r="F121" s="78"/>
      <c r="G121" s="41"/>
    </row>
    <row r="122" spans="1:7">
      <c r="A122" s="33"/>
      <c r="B122" s="38"/>
      <c r="C122" s="39"/>
      <c r="D122" s="38"/>
      <c r="E122" s="6"/>
      <c r="F122" s="78"/>
      <c r="G122" s="41"/>
    </row>
    <row r="123" spans="1:7">
      <c r="A123" s="33"/>
      <c r="B123" s="38"/>
      <c r="C123" s="39"/>
      <c r="D123" s="38"/>
      <c r="E123" s="6"/>
      <c r="F123" s="78"/>
      <c r="G123" s="41"/>
    </row>
    <row r="124" spans="1:7">
      <c r="A124" s="33"/>
      <c r="B124" s="38"/>
      <c r="C124" s="39"/>
      <c r="D124" s="38"/>
      <c r="E124" s="6"/>
      <c r="F124" s="78"/>
      <c r="G124" s="41"/>
    </row>
    <row r="125" spans="1:7">
      <c r="A125" s="33"/>
      <c r="B125" s="38"/>
      <c r="C125" s="39"/>
      <c r="D125" s="38"/>
      <c r="E125" s="6"/>
      <c r="F125" s="78"/>
      <c r="G125" s="41"/>
    </row>
    <row r="126" spans="1:7">
      <c r="A126" s="33"/>
      <c r="B126" s="38"/>
      <c r="C126" s="39"/>
      <c r="D126" s="38"/>
      <c r="E126" s="6"/>
      <c r="F126" s="78"/>
      <c r="G126" s="41"/>
    </row>
    <row r="127" spans="1:7">
      <c r="A127" s="33"/>
      <c r="B127" s="38"/>
      <c r="C127" s="39"/>
      <c r="D127" s="38"/>
      <c r="E127" s="6"/>
      <c r="F127" s="78"/>
      <c r="G127" s="41"/>
    </row>
    <row r="128" spans="1:7">
      <c r="A128" s="33"/>
      <c r="B128" s="38"/>
      <c r="C128" s="39"/>
      <c r="D128" s="38"/>
      <c r="E128" s="6"/>
      <c r="F128" s="78"/>
      <c r="G128" s="41"/>
    </row>
    <row r="129" spans="1:7">
      <c r="A129" s="33"/>
      <c r="B129" s="38"/>
      <c r="C129" s="39"/>
      <c r="D129" s="38"/>
      <c r="E129" s="6"/>
      <c r="F129" s="78"/>
      <c r="G129" s="41"/>
    </row>
    <row r="130" spans="1:7">
      <c r="A130" s="33"/>
      <c r="B130" s="38"/>
      <c r="C130" s="39"/>
      <c r="D130" s="38"/>
      <c r="E130" s="6"/>
      <c r="F130" s="78"/>
      <c r="G130" s="41"/>
    </row>
    <row r="131" spans="1:7">
      <c r="A131" s="33"/>
      <c r="B131" s="38"/>
      <c r="C131" s="39"/>
      <c r="D131" s="38"/>
      <c r="E131" s="6"/>
      <c r="F131" s="78"/>
      <c r="G131" s="41"/>
    </row>
    <row r="132" spans="1:7">
      <c r="A132" s="33"/>
      <c r="B132" s="38"/>
      <c r="C132" s="39"/>
      <c r="D132" s="38"/>
      <c r="E132" s="6"/>
      <c r="F132" s="78"/>
      <c r="G132" s="41"/>
    </row>
    <row r="133" spans="1:7">
      <c r="A133" s="33"/>
      <c r="B133" s="38"/>
      <c r="C133" s="39"/>
      <c r="D133" s="38"/>
      <c r="E133" s="6"/>
      <c r="F133" s="78"/>
      <c r="G133" s="41"/>
    </row>
    <row r="134" spans="1:7">
      <c r="A134" s="33"/>
      <c r="B134" s="38"/>
      <c r="C134" s="39"/>
      <c r="D134" s="38"/>
      <c r="E134" s="6"/>
      <c r="F134" s="78"/>
      <c r="G134" s="41"/>
    </row>
    <row r="135" spans="1:7">
      <c r="A135" s="33"/>
      <c r="B135" s="38"/>
      <c r="C135" s="39"/>
      <c r="D135" s="38"/>
      <c r="E135" s="6"/>
      <c r="F135" s="78"/>
      <c r="G135" s="41"/>
    </row>
    <row r="136" spans="1:7">
      <c r="A136" s="33"/>
      <c r="B136" s="38"/>
      <c r="C136" s="39"/>
      <c r="D136" s="38"/>
      <c r="E136" s="6"/>
      <c r="F136" s="78"/>
      <c r="G136" s="41"/>
    </row>
    <row r="137" spans="1:7">
      <c r="A137" s="33"/>
      <c r="B137" s="38"/>
      <c r="C137" s="39"/>
      <c r="D137" s="38"/>
      <c r="E137" s="6"/>
      <c r="F137" s="78"/>
      <c r="G137" s="41"/>
    </row>
    <row r="138" spans="1:7">
      <c r="A138" s="33"/>
      <c r="B138" s="38"/>
      <c r="C138" s="39"/>
      <c r="D138" s="38"/>
      <c r="E138" s="6"/>
      <c r="F138" s="78"/>
      <c r="G138" s="41"/>
    </row>
    <row r="139" spans="1:7">
      <c r="A139" s="33"/>
      <c r="B139" s="38"/>
      <c r="C139" s="39"/>
      <c r="D139" s="38"/>
      <c r="E139" s="6"/>
      <c r="F139" s="78"/>
      <c r="G139" s="41"/>
    </row>
    <row r="140" spans="1:7">
      <c r="A140" s="33"/>
      <c r="B140" s="38"/>
      <c r="C140" s="39"/>
      <c r="D140" s="38"/>
      <c r="E140" s="6"/>
      <c r="F140" s="78"/>
      <c r="G140" s="41"/>
    </row>
    <row r="141" spans="1:7">
      <c r="A141" s="33"/>
      <c r="B141" s="38"/>
      <c r="C141" s="39"/>
      <c r="D141" s="38"/>
      <c r="E141" s="6"/>
      <c r="F141" s="78"/>
      <c r="G141" s="41"/>
    </row>
    <row r="142" spans="1:7">
      <c r="A142" s="33"/>
      <c r="B142" s="38"/>
      <c r="C142" s="39"/>
      <c r="D142" s="38"/>
      <c r="E142" s="6"/>
      <c r="F142" s="78"/>
      <c r="G142" s="41"/>
    </row>
    <row r="143" spans="1:7">
      <c r="A143" s="33"/>
      <c r="B143" s="38"/>
      <c r="C143" s="39"/>
      <c r="D143" s="38"/>
      <c r="E143" s="6"/>
      <c r="F143" s="78"/>
      <c r="G143" s="41"/>
    </row>
    <row r="144" spans="1:7">
      <c r="A144" s="33"/>
      <c r="B144" s="38"/>
      <c r="C144" s="39"/>
      <c r="D144" s="38"/>
      <c r="E144" s="6"/>
      <c r="F144" s="78"/>
      <c r="G144" s="41"/>
    </row>
    <row r="145" spans="1:7">
      <c r="A145" s="33"/>
      <c r="B145" s="38"/>
      <c r="C145" s="39"/>
      <c r="D145" s="38"/>
      <c r="E145" s="6"/>
      <c r="F145" s="78"/>
      <c r="G145" s="41"/>
    </row>
    <row r="146" spans="1:7">
      <c r="A146" s="33"/>
      <c r="B146" s="38"/>
      <c r="C146" s="39"/>
      <c r="D146" s="38"/>
      <c r="E146" s="6"/>
      <c r="F146" s="78"/>
      <c r="G146" s="41"/>
    </row>
    <row r="147" spans="1:7">
      <c r="A147" s="33"/>
      <c r="B147" s="38"/>
      <c r="C147" s="39"/>
      <c r="D147" s="38"/>
      <c r="E147" s="6"/>
      <c r="F147" s="78"/>
      <c r="G147" s="41"/>
    </row>
    <row r="148" spans="1:7">
      <c r="A148" s="33"/>
      <c r="B148" s="38"/>
      <c r="C148" s="39"/>
      <c r="D148" s="38"/>
      <c r="E148" s="6"/>
      <c r="F148" s="78"/>
      <c r="G148" s="41"/>
    </row>
    <row r="149" spans="1:7">
      <c r="A149" s="33"/>
      <c r="B149" s="38"/>
      <c r="C149" s="39"/>
      <c r="D149" s="38"/>
      <c r="E149" s="6"/>
      <c r="F149" s="78"/>
      <c r="G149" s="41"/>
    </row>
    <row r="150" spans="1:7">
      <c r="A150" s="33"/>
      <c r="B150" s="38"/>
      <c r="C150" s="39"/>
      <c r="D150" s="38"/>
      <c r="E150" s="6"/>
      <c r="F150" s="78"/>
      <c r="G150" s="41"/>
    </row>
    <row r="151" spans="1:7">
      <c r="A151" s="33"/>
      <c r="B151" s="38"/>
      <c r="C151" s="39"/>
      <c r="D151" s="38"/>
      <c r="E151" s="6"/>
      <c r="F151" s="78"/>
      <c r="G151" s="41"/>
    </row>
    <row r="152" spans="1:7">
      <c r="A152" s="33"/>
      <c r="B152" s="38"/>
      <c r="C152" s="39"/>
      <c r="D152" s="38"/>
      <c r="E152" s="6"/>
      <c r="F152" s="78"/>
      <c r="G152" s="41"/>
    </row>
    <row r="153" spans="1:7">
      <c r="A153" s="33"/>
      <c r="B153" s="38"/>
      <c r="C153" s="39"/>
      <c r="D153" s="38"/>
      <c r="E153" s="6"/>
      <c r="F153" s="78"/>
      <c r="G153" s="41"/>
    </row>
    <row r="154" spans="1:7">
      <c r="A154" s="33"/>
      <c r="B154" s="38"/>
      <c r="C154" s="39"/>
      <c r="D154" s="38"/>
      <c r="E154" s="6"/>
      <c r="F154" s="78"/>
      <c r="G154" s="41"/>
    </row>
    <row r="155" spans="1:7">
      <c r="A155" s="33"/>
      <c r="B155" s="38"/>
      <c r="C155" s="39"/>
      <c r="D155" s="38"/>
      <c r="E155" s="6"/>
      <c r="F155" s="78"/>
      <c r="G155" s="41"/>
    </row>
    <row r="156" spans="1:7">
      <c r="A156" s="33"/>
      <c r="B156" s="38"/>
      <c r="C156" s="39"/>
      <c r="D156" s="38"/>
      <c r="E156" s="6"/>
      <c r="F156" s="78"/>
      <c r="G156" s="41"/>
    </row>
    <row r="157" spans="1:7">
      <c r="A157" s="33"/>
      <c r="B157" s="38"/>
      <c r="C157" s="39"/>
      <c r="D157" s="38"/>
      <c r="E157" s="6"/>
      <c r="F157" s="78"/>
      <c r="G157" s="41"/>
    </row>
    <row r="158" spans="1:7">
      <c r="A158" s="33"/>
      <c r="B158" s="38"/>
      <c r="C158" s="39"/>
      <c r="D158" s="38"/>
      <c r="E158" s="6"/>
      <c r="F158" s="78"/>
      <c r="G158" s="41"/>
    </row>
    <row r="159" spans="1:7">
      <c r="A159" s="33"/>
      <c r="B159" s="38"/>
      <c r="C159" s="39"/>
      <c r="D159" s="38"/>
      <c r="E159" s="6"/>
      <c r="F159" s="78"/>
      <c r="G159" s="41"/>
    </row>
    <row r="160" spans="1:7">
      <c r="A160" s="33"/>
      <c r="B160" s="38"/>
      <c r="C160" s="39"/>
      <c r="D160" s="38"/>
      <c r="E160" s="6"/>
      <c r="F160" s="78"/>
      <c r="G160" s="41"/>
    </row>
    <row r="161" spans="1:7">
      <c r="A161" s="33"/>
      <c r="B161" s="38"/>
      <c r="C161" s="39"/>
      <c r="D161" s="38"/>
      <c r="E161" s="6"/>
      <c r="F161" s="78"/>
      <c r="G161" s="41"/>
    </row>
    <row r="162" spans="1:7">
      <c r="A162" s="33"/>
      <c r="B162" s="38"/>
      <c r="C162" s="39"/>
      <c r="D162" s="38"/>
      <c r="E162" s="6"/>
      <c r="F162" s="78"/>
      <c r="G162" s="41"/>
    </row>
    <row r="163" spans="1:7">
      <c r="A163" s="33"/>
      <c r="B163" s="38"/>
      <c r="C163" s="39"/>
      <c r="D163" s="38"/>
      <c r="E163" s="6"/>
      <c r="F163" s="78"/>
      <c r="G163" s="41"/>
    </row>
    <row r="164" spans="1:7">
      <c r="A164" s="33"/>
      <c r="B164" s="38"/>
      <c r="C164" s="39"/>
      <c r="D164" s="38"/>
      <c r="E164" s="6"/>
      <c r="F164" s="78"/>
      <c r="G164" s="41"/>
    </row>
    <row r="165" spans="8:11">
      <c r="H165" s="80"/>
      <c r="I165" s="80"/>
      <c r="J165" s="81"/>
      <c r="K165" s="53"/>
    </row>
  </sheetData>
  <sortState ref="A93:K97">
    <sortCondition ref="I93:I97" descending="1"/>
  </sortState>
  <mergeCells count="1">
    <mergeCell ref="A1:K1"/>
  </mergeCells>
  <printOptions horizontalCentered="1"/>
  <pageMargins left="0.196527777777778" right="0.196527777777778" top="0.802777777777778" bottom="0.605555555555556"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4"/>
  <sheetViews>
    <sheetView tabSelected="1" workbookViewId="0">
      <selection activeCell="C9" sqref="C4:E9"/>
    </sheetView>
  </sheetViews>
  <sheetFormatPr defaultColWidth="9" defaultRowHeight="14.25"/>
  <cols>
    <col min="1" max="1" width="18.6333333333333" style="2" customWidth="1"/>
    <col min="2" max="2" width="20.725" style="2" customWidth="1"/>
    <col min="3" max="3" width="9.75833333333333" customWidth="1"/>
    <col min="4" max="4" width="13.4583333333333" style="2" customWidth="1"/>
    <col min="5" max="5" width="5.875" style="3" customWidth="1"/>
    <col min="6" max="6" width="7.25" style="4" customWidth="1"/>
    <col min="7" max="7" width="6.375" style="5" customWidth="1"/>
    <col min="8" max="8" width="7.54166666666667" style="6" customWidth="1"/>
    <col min="9" max="9" width="6.90833333333333" style="6" customWidth="1"/>
    <col min="10" max="10" width="7" style="7" customWidth="1"/>
    <col min="11" max="11" width="13.875" style="8" customWidth="1"/>
  </cols>
  <sheetData>
    <row r="1" ht="39" customHeight="1" spans="1:11">
      <c r="A1" s="9" t="s">
        <v>0</v>
      </c>
      <c r="B1" s="9"/>
      <c r="C1" s="9"/>
      <c r="D1" s="9"/>
      <c r="E1" s="9"/>
      <c r="F1" s="9"/>
      <c r="G1" s="9"/>
      <c r="H1" s="9"/>
      <c r="I1" s="9"/>
      <c r="J1" s="43"/>
      <c r="K1" s="9"/>
    </row>
    <row r="2" s="1" customFormat="1" ht="38.1" customHeight="1" spans="1:11">
      <c r="A2" s="10" t="s">
        <v>1</v>
      </c>
      <c r="B2" s="10" t="s">
        <v>2</v>
      </c>
      <c r="C2" s="10" t="s">
        <v>3</v>
      </c>
      <c r="D2" s="10" t="s">
        <v>4</v>
      </c>
      <c r="E2" s="11" t="s">
        <v>5</v>
      </c>
      <c r="F2" s="12" t="s">
        <v>6</v>
      </c>
      <c r="G2" s="11" t="s">
        <v>7</v>
      </c>
      <c r="H2" s="12" t="s">
        <v>6</v>
      </c>
      <c r="I2" s="12" t="s">
        <v>8</v>
      </c>
      <c r="J2" s="44" t="s">
        <v>9</v>
      </c>
      <c r="K2" s="44" t="s">
        <v>10</v>
      </c>
    </row>
    <row r="3" s="1" customFormat="1" ht="19" customHeight="1" spans="1:11">
      <c r="A3" s="13" t="s">
        <v>391</v>
      </c>
      <c r="B3" s="14" t="s">
        <v>392</v>
      </c>
      <c r="C3" s="14" t="s">
        <v>393</v>
      </c>
      <c r="D3" s="15">
        <v>430918101</v>
      </c>
      <c r="E3" s="16">
        <v>51.6</v>
      </c>
      <c r="F3" s="17">
        <f>E3*60%</f>
        <v>30.96</v>
      </c>
      <c r="G3" s="18">
        <v>72.8</v>
      </c>
      <c r="H3" s="17">
        <f>G3*40%</f>
        <v>29.12</v>
      </c>
      <c r="I3" s="17">
        <f>F3+H3</f>
        <v>60.08</v>
      </c>
      <c r="J3" s="45">
        <v>1</v>
      </c>
      <c r="K3" s="45" t="s">
        <v>14</v>
      </c>
    </row>
    <row r="4" spans="1:11">
      <c r="A4" s="19" t="s">
        <v>391</v>
      </c>
      <c r="B4" s="19" t="s">
        <v>392</v>
      </c>
      <c r="C4" s="19" t="s">
        <v>394</v>
      </c>
      <c r="D4" s="20">
        <v>430918100</v>
      </c>
      <c r="E4" s="21">
        <v>14.8</v>
      </c>
      <c r="F4" s="22">
        <f>E4*60%</f>
        <v>8.88</v>
      </c>
      <c r="G4" s="23">
        <v>64.2</v>
      </c>
      <c r="H4" s="22">
        <f>G4*40%</f>
        <v>25.68</v>
      </c>
      <c r="I4" s="22">
        <f>F4+H4</f>
        <v>34.56</v>
      </c>
      <c r="J4" s="46">
        <v>2</v>
      </c>
      <c r="K4" s="47"/>
    </row>
    <row r="5" spans="1:11">
      <c r="A5" s="19"/>
      <c r="B5" s="19"/>
      <c r="C5" s="19"/>
      <c r="D5" s="20"/>
      <c r="E5" s="21"/>
      <c r="F5" s="22"/>
      <c r="G5" s="23"/>
      <c r="H5" s="22"/>
      <c r="I5" s="22"/>
      <c r="J5" s="46"/>
      <c r="K5" s="47"/>
    </row>
    <row r="6" spans="1:11">
      <c r="A6" s="13" t="s">
        <v>391</v>
      </c>
      <c r="B6" s="13" t="s">
        <v>395</v>
      </c>
      <c r="C6" s="13" t="s">
        <v>396</v>
      </c>
      <c r="D6" s="24">
        <v>430918106</v>
      </c>
      <c r="E6" s="25">
        <v>63</v>
      </c>
      <c r="F6" s="17">
        <f>E6*60%</f>
        <v>37.8</v>
      </c>
      <c r="G6" s="26">
        <v>92</v>
      </c>
      <c r="H6" s="17">
        <f>G6*40%</f>
        <v>36.8</v>
      </c>
      <c r="I6" s="17">
        <f>F6+H6</f>
        <v>74.6</v>
      </c>
      <c r="J6" s="48">
        <v>1</v>
      </c>
      <c r="K6" s="49" t="s">
        <v>14</v>
      </c>
    </row>
    <row r="7" spans="1:11">
      <c r="A7" s="13" t="s">
        <v>391</v>
      </c>
      <c r="B7" s="13" t="s">
        <v>395</v>
      </c>
      <c r="C7" s="13" t="s">
        <v>397</v>
      </c>
      <c r="D7" s="24">
        <v>430918103</v>
      </c>
      <c r="E7" s="25">
        <v>47.8</v>
      </c>
      <c r="F7" s="17">
        <f>E7*60%</f>
        <v>28.68</v>
      </c>
      <c r="G7" s="26">
        <v>94.4</v>
      </c>
      <c r="H7" s="17">
        <f>G7*40%</f>
        <v>37.76</v>
      </c>
      <c r="I7" s="17">
        <f>F7+H7</f>
        <v>66.44</v>
      </c>
      <c r="J7" s="48">
        <v>2</v>
      </c>
      <c r="K7" s="49" t="s">
        <v>14</v>
      </c>
    </row>
    <row r="8" spans="1:11">
      <c r="A8" s="19" t="s">
        <v>391</v>
      </c>
      <c r="B8" s="19" t="s">
        <v>395</v>
      </c>
      <c r="C8" s="19" t="s">
        <v>398</v>
      </c>
      <c r="D8" s="20">
        <v>430918107</v>
      </c>
      <c r="E8" s="21">
        <v>55.2</v>
      </c>
      <c r="F8" s="22">
        <f>E8*60%</f>
        <v>33.12</v>
      </c>
      <c r="G8" s="23">
        <v>76.6</v>
      </c>
      <c r="H8" s="22">
        <f>G8*40%</f>
        <v>30.64</v>
      </c>
      <c r="I8" s="22">
        <f>F8+H8</f>
        <v>63.76</v>
      </c>
      <c r="J8" s="46">
        <v>3</v>
      </c>
      <c r="K8" s="47"/>
    </row>
    <row r="9" spans="1:11">
      <c r="A9" s="19" t="s">
        <v>391</v>
      </c>
      <c r="B9" s="19" t="s">
        <v>395</v>
      </c>
      <c r="C9" s="19" t="s">
        <v>399</v>
      </c>
      <c r="D9" s="20">
        <v>430918105</v>
      </c>
      <c r="E9" s="21">
        <v>58.6</v>
      </c>
      <c r="F9" s="22">
        <f>E9*60%</f>
        <v>35.16</v>
      </c>
      <c r="G9" s="23">
        <v>60.2</v>
      </c>
      <c r="H9" s="22">
        <f>G9*40%</f>
        <v>24.08</v>
      </c>
      <c r="I9" s="22">
        <f>F9+H9</f>
        <v>59.24</v>
      </c>
      <c r="J9" s="46">
        <v>4</v>
      </c>
      <c r="K9" s="47"/>
    </row>
    <row r="10" spans="1:11">
      <c r="A10" s="19"/>
      <c r="B10" s="19"/>
      <c r="C10" s="19"/>
      <c r="D10" s="27"/>
      <c r="E10" s="28"/>
      <c r="F10" s="22"/>
      <c r="G10" s="23"/>
      <c r="H10" s="22"/>
      <c r="I10" s="22"/>
      <c r="J10" s="46"/>
      <c r="K10" s="47"/>
    </row>
    <row r="11" spans="1:11">
      <c r="A11" s="13" t="s">
        <v>391</v>
      </c>
      <c r="B11" s="13" t="s">
        <v>400</v>
      </c>
      <c r="C11" s="13" t="s">
        <v>401</v>
      </c>
      <c r="D11" s="29">
        <v>430918308</v>
      </c>
      <c r="E11" s="30">
        <v>57.4</v>
      </c>
      <c r="F11" s="17">
        <f>E11*60%</f>
        <v>34.44</v>
      </c>
      <c r="G11" s="26">
        <v>84.8</v>
      </c>
      <c r="H11" s="31">
        <f>G11*40%</f>
        <v>33.92</v>
      </c>
      <c r="I11" s="31">
        <f>F11+H11</f>
        <v>68.36</v>
      </c>
      <c r="J11" s="48">
        <v>1</v>
      </c>
      <c r="K11" s="49" t="s">
        <v>14</v>
      </c>
    </row>
    <row r="12" spans="1:11">
      <c r="A12" s="19" t="s">
        <v>391</v>
      </c>
      <c r="B12" s="19" t="s">
        <v>400</v>
      </c>
      <c r="C12" s="19" t="s">
        <v>402</v>
      </c>
      <c r="D12" s="27">
        <v>430918311</v>
      </c>
      <c r="E12" s="28">
        <v>55.2</v>
      </c>
      <c r="F12" s="22">
        <f>E12*60%</f>
        <v>33.12</v>
      </c>
      <c r="G12" s="23">
        <v>85.4</v>
      </c>
      <c r="H12" s="32">
        <f>G12*40%</f>
        <v>34.16</v>
      </c>
      <c r="I12" s="32">
        <f>F12+H12</f>
        <v>67.28</v>
      </c>
      <c r="J12" s="46">
        <v>2</v>
      </c>
      <c r="K12" s="47"/>
    </row>
    <row r="13" spans="1:11">
      <c r="A13" s="33"/>
      <c r="B13" s="33"/>
      <c r="C13" s="34"/>
      <c r="D13" s="33"/>
      <c r="E13" s="35"/>
      <c r="F13" s="36"/>
      <c r="G13" s="37"/>
      <c r="H13" s="35"/>
      <c r="I13" s="35"/>
      <c r="J13" s="50"/>
      <c r="K13" s="51"/>
    </row>
    <row r="14" spans="1:11">
      <c r="A14" s="33"/>
      <c r="B14" s="33"/>
      <c r="C14" s="34"/>
      <c r="D14" s="33"/>
      <c r="E14" s="35"/>
      <c r="F14" s="36"/>
      <c r="G14" s="37"/>
      <c r="H14" s="35"/>
      <c r="I14" s="35"/>
      <c r="J14" s="50"/>
      <c r="K14" s="51"/>
    </row>
    <row r="15" spans="1:11">
      <c r="A15" s="33"/>
      <c r="B15" s="33"/>
      <c r="C15" s="34"/>
      <c r="D15" s="33"/>
      <c r="E15" s="35"/>
      <c r="F15" s="36"/>
      <c r="G15" s="37"/>
      <c r="H15" s="35"/>
      <c r="I15" s="35"/>
      <c r="J15" s="50"/>
      <c r="K15" s="51"/>
    </row>
    <row r="16" spans="1:11">
      <c r="A16" s="33"/>
      <c r="B16" s="33"/>
      <c r="C16" s="34"/>
      <c r="D16" s="33"/>
      <c r="E16" s="35"/>
      <c r="F16" s="36"/>
      <c r="G16" s="37"/>
      <c r="H16" s="35"/>
      <c r="I16" s="35"/>
      <c r="J16" s="50"/>
      <c r="K16" s="51"/>
    </row>
    <row r="17" spans="1:11">
      <c r="A17" s="33"/>
      <c r="B17" s="33"/>
      <c r="C17" s="34"/>
      <c r="D17" s="33"/>
      <c r="E17" s="35"/>
      <c r="F17" s="36"/>
      <c r="G17" s="37"/>
      <c r="H17" s="35"/>
      <c r="I17" s="35"/>
      <c r="J17" s="50"/>
      <c r="K17" s="51"/>
    </row>
    <row r="18" spans="1:11">
      <c r="A18" s="33"/>
      <c r="B18" s="33"/>
      <c r="C18" s="34"/>
      <c r="D18" s="33"/>
      <c r="E18" s="35"/>
      <c r="F18" s="36"/>
      <c r="G18" s="37"/>
      <c r="H18" s="35"/>
      <c r="I18" s="35"/>
      <c r="J18" s="50"/>
      <c r="K18" s="51"/>
    </row>
    <row r="19" spans="1:11">
      <c r="A19" s="33"/>
      <c r="B19" s="33"/>
      <c r="C19" s="34"/>
      <c r="D19" s="33"/>
      <c r="E19" s="35"/>
      <c r="F19" s="36"/>
      <c r="G19" s="37"/>
      <c r="H19" s="35"/>
      <c r="I19" s="35"/>
      <c r="J19" s="50"/>
      <c r="K19" s="51"/>
    </row>
    <row r="20" spans="1:7">
      <c r="A20" s="38"/>
      <c r="B20" s="38"/>
      <c r="C20" s="39"/>
      <c r="D20" s="38"/>
      <c r="E20" s="6"/>
      <c r="F20" s="40"/>
      <c r="G20" s="41"/>
    </row>
    <row r="21" spans="1:7">
      <c r="A21" s="38"/>
      <c r="B21" s="38"/>
      <c r="C21" s="39"/>
      <c r="D21" s="38"/>
      <c r="E21" s="6"/>
      <c r="F21" s="40"/>
      <c r="G21" s="41"/>
    </row>
    <row r="22" spans="1:7">
      <c r="A22" s="38"/>
      <c r="B22" s="38"/>
      <c r="C22" s="39"/>
      <c r="D22" s="38"/>
      <c r="E22" s="6"/>
      <c r="F22" s="40"/>
      <c r="G22" s="41"/>
    </row>
    <row r="23" spans="1:7">
      <c r="A23" s="38"/>
      <c r="B23" s="38"/>
      <c r="C23" s="39"/>
      <c r="D23" s="38"/>
      <c r="E23" s="6"/>
      <c r="F23" s="40"/>
      <c r="G23" s="41"/>
    </row>
    <row r="24" spans="1:7">
      <c r="A24" s="38"/>
      <c r="B24" s="38"/>
      <c r="C24" s="39"/>
      <c r="D24" s="38"/>
      <c r="E24" s="6"/>
      <c r="F24" s="40"/>
      <c r="G24" s="41"/>
    </row>
    <row r="25" spans="1:7">
      <c r="A25" s="38"/>
      <c r="B25" s="38"/>
      <c r="C25" s="39"/>
      <c r="D25" s="38"/>
      <c r="E25" s="6"/>
      <c r="F25" s="40"/>
      <c r="G25" s="41"/>
    </row>
    <row r="26" spans="1:7">
      <c r="A26" s="38"/>
      <c r="B26" s="38"/>
      <c r="C26" s="39"/>
      <c r="D26" s="38"/>
      <c r="E26" s="6"/>
      <c r="F26" s="40"/>
      <c r="G26" s="41"/>
    </row>
    <row r="27" spans="1:7">
      <c r="A27" s="38"/>
      <c r="B27" s="38"/>
      <c r="C27" s="39"/>
      <c r="D27" s="38"/>
      <c r="E27" s="6"/>
      <c r="F27" s="40"/>
      <c r="G27" s="41"/>
    </row>
    <row r="28" spans="1:7">
      <c r="A28" s="38"/>
      <c r="B28" s="38"/>
      <c r="C28" s="39"/>
      <c r="D28" s="38"/>
      <c r="E28" s="6"/>
      <c r="F28" s="40"/>
      <c r="G28" s="41"/>
    </row>
    <row r="29" spans="1:7">
      <c r="A29" s="38"/>
      <c r="B29" s="38"/>
      <c r="C29" s="39"/>
      <c r="D29" s="38"/>
      <c r="E29" s="6"/>
      <c r="F29" s="40"/>
      <c r="G29" s="41"/>
    </row>
    <row r="30" spans="1:7">
      <c r="A30" s="38"/>
      <c r="B30" s="38"/>
      <c r="C30" s="39"/>
      <c r="D30" s="38"/>
      <c r="E30" s="6"/>
      <c r="F30" s="40"/>
      <c r="G30" s="41"/>
    </row>
    <row r="31" spans="1:7">
      <c r="A31" s="38"/>
      <c r="B31" s="38"/>
      <c r="C31" s="39"/>
      <c r="D31" s="38"/>
      <c r="E31" s="6"/>
      <c r="F31" s="40"/>
      <c r="G31" s="41"/>
    </row>
    <row r="32" spans="1:7">
      <c r="A32" s="38"/>
      <c r="B32" s="38"/>
      <c r="C32" s="39"/>
      <c r="D32" s="38"/>
      <c r="E32" s="6"/>
      <c r="F32" s="40"/>
      <c r="G32" s="41"/>
    </row>
    <row r="33" spans="1:7">
      <c r="A33" s="38"/>
      <c r="B33" s="38"/>
      <c r="C33" s="39"/>
      <c r="D33" s="38"/>
      <c r="E33" s="6"/>
      <c r="F33" s="40"/>
      <c r="G33" s="41"/>
    </row>
    <row r="34" spans="1:7">
      <c r="A34" s="38"/>
      <c r="B34" s="38"/>
      <c r="C34" s="39"/>
      <c r="D34" s="38"/>
      <c r="E34" s="6"/>
      <c r="F34" s="40"/>
      <c r="G34" s="41"/>
    </row>
    <row r="35" spans="1:7">
      <c r="A35" s="38"/>
      <c r="B35" s="38"/>
      <c r="C35" s="39"/>
      <c r="D35" s="38"/>
      <c r="E35" s="6"/>
      <c r="F35" s="40"/>
      <c r="G35" s="41"/>
    </row>
    <row r="36" spans="1:7">
      <c r="A36" s="38"/>
      <c r="B36" s="38"/>
      <c r="C36" s="39"/>
      <c r="D36" s="38"/>
      <c r="E36" s="6"/>
      <c r="F36" s="40"/>
      <c r="G36" s="41"/>
    </row>
    <row r="37" spans="1:7">
      <c r="A37" s="38"/>
      <c r="B37" s="38"/>
      <c r="C37" s="39"/>
      <c r="D37" s="38"/>
      <c r="E37" s="6"/>
      <c r="F37" s="40"/>
      <c r="G37" s="41"/>
    </row>
    <row r="38" spans="1:7">
      <c r="A38" s="38"/>
      <c r="B38" s="38"/>
      <c r="C38" s="39"/>
      <c r="D38" s="38"/>
      <c r="E38" s="6"/>
      <c r="F38" s="40"/>
      <c r="G38" s="41"/>
    </row>
    <row r="39" spans="1:7">
      <c r="A39" s="38"/>
      <c r="B39" s="38"/>
      <c r="C39" s="39"/>
      <c r="D39" s="38"/>
      <c r="E39" s="6"/>
      <c r="F39" s="40"/>
      <c r="G39" s="41"/>
    </row>
    <row r="40" spans="1:7">
      <c r="A40" s="38"/>
      <c r="B40" s="38"/>
      <c r="C40" s="39"/>
      <c r="D40" s="38"/>
      <c r="E40" s="6"/>
      <c r="F40" s="40"/>
      <c r="G40" s="41"/>
    </row>
    <row r="41" spans="1:7">
      <c r="A41" s="38"/>
      <c r="B41" s="38"/>
      <c r="C41" s="39"/>
      <c r="D41" s="38"/>
      <c r="E41" s="6"/>
      <c r="F41" s="40"/>
      <c r="G41" s="41"/>
    </row>
    <row r="42" spans="1:7">
      <c r="A42" s="38"/>
      <c r="B42" s="38"/>
      <c r="C42" s="39"/>
      <c r="D42" s="38"/>
      <c r="E42" s="6"/>
      <c r="F42" s="40"/>
      <c r="G42" s="41"/>
    </row>
    <row r="43" spans="1:7">
      <c r="A43" s="38"/>
      <c r="B43" s="38"/>
      <c r="C43" s="39"/>
      <c r="D43" s="38"/>
      <c r="E43" s="6"/>
      <c r="F43" s="40"/>
      <c r="G43" s="41"/>
    </row>
    <row r="44" spans="1:7">
      <c r="A44" s="38"/>
      <c r="B44" s="38"/>
      <c r="C44" s="39"/>
      <c r="D44" s="38"/>
      <c r="E44" s="6"/>
      <c r="F44" s="40"/>
      <c r="G44" s="41"/>
    </row>
    <row r="45" spans="1:7">
      <c r="A45" s="38"/>
      <c r="B45" s="38"/>
      <c r="C45" s="39"/>
      <c r="D45" s="38"/>
      <c r="E45" s="6"/>
      <c r="F45" s="40"/>
      <c r="G45" s="41"/>
    </row>
    <row r="46" spans="1:7">
      <c r="A46" s="38"/>
      <c r="B46" s="38"/>
      <c r="C46" s="39"/>
      <c r="D46" s="38"/>
      <c r="E46" s="6"/>
      <c r="F46" s="40"/>
      <c r="G46" s="41"/>
    </row>
    <row r="47" spans="1:7">
      <c r="A47" s="38"/>
      <c r="B47" s="38"/>
      <c r="C47" s="39"/>
      <c r="D47" s="38"/>
      <c r="E47" s="6"/>
      <c r="F47" s="40"/>
      <c r="G47" s="41"/>
    </row>
    <row r="48" spans="1:7">
      <c r="A48" s="38"/>
      <c r="B48" s="38"/>
      <c r="C48" s="39"/>
      <c r="D48" s="38"/>
      <c r="E48" s="6"/>
      <c r="F48" s="40"/>
      <c r="G48" s="41"/>
    </row>
    <row r="49" spans="1:7">
      <c r="A49" s="38"/>
      <c r="B49" s="38"/>
      <c r="C49" s="39"/>
      <c r="D49" s="38"/>
      <c r="E49" s="6"/>
      <c r="F49" s="40"/>
      <c r="G49" s="41"/>
    </row>
    <row r="50" spans="1:7">
      <c r="A50" s="38"/>
      <c r="B50" s="38"/>
      <c r="C50" s="39"/>
      <c r="D50" s="38"/>
      <c r="E50" s="6"/>
      <c r="F50" s="40"/>
      <c r="G50" s="41"/>
    </row>
    <row r="51" spans="1:7">
      <c r="A51" s="38"/>
      <c r="B51" s="38"/>
      <c r="C51" s="39"/>
      <c r="D51" s="38"/>
      <c r="E51" s="6"/>
      <c r="F51" s="40"/>
      <c r="G51" s="41"/>
    </row>
    <row r="52" spans="1:7">
      <c r="A52" s="38"/>
      <c r="B52" s="38"/>
      <c r="C52" s="39"/>
      <c r="D52" s="38"/>
      <c r="E52" s="6"/>
      <c r="F52" s="40"/>
      <c r="G52" s="41"/>
    </row>
    <row r="53" spans="1:7">
      <c r="A53" s="38"/>
      <c r="B53" s="38"/>
      <c r="C53" s="39"/>
      <c r="D53" s="38"/>
      <c r="E53" s="6"/>
      <c r="F53" s="40"/>
      <c r="G53" s="41"/>
    </row>
    <row r="54" spans="1:7">
      <c r="A54" s="38"/>
      <c r="B54" s="38"/>
      <c r="C54" s="39"/>
      <c r="D54" s="38"/>
      <c r="E54" s="6"/>
      <c r="F54" s="40"/>
      <c r="G54" s="41"/>
    </row>
    <row r="55" spans="1:7">
      <c r="A55" s="38"/>
      <c r="B55" s="38"/>
      <c r="C55" s="39"/>
      <c r="D55" s="38"/>
      <c r="E55" s="6"/>
      <c r="F55" s="40"/>
      <c r="G55" s="41"/>
    </row>
    <row r="56" spans="1:7">
      <c r="A56" s="38"/>
      <c r="B56" s="38"/>
      <c r="C56" s="39"/>
      <c r="D56" s="38"/>
      <c r="E56" s="6"/>
      <c r="F56" s="40"/>
      <c r="G56" s="41"/>
    </row>
    <row r="57" spans="1:7">
      <c r="A57" s="38"/>
      <c r="B57" s="38"/>
      <c r="C57" s="39"/>
      <c r="D57" s="38"/>
      <c r="E57" s="6"/>
      <c r="F57" s="40"/>
      <c r="G57" s="41"/>
    </row>
    <row r="58" spans="1:7">
      <c r="A58" s="38"/>
      <c r="B58" s="38"/>
      <c r="C58" s="39"/>
      <c r="D58" s="38"/>
      <c r="E58" s="6"/>
      <c r="F58" s="40"/>
      <c r="G58" s="41"/>
    </row>
    <row r="59" spans="1:7">
      <c r="A59" s="38"/>
      <c r="B59" s="38"/>
      <c r="C59" s="39"/>
      <c r="D59" s="38"/>
      <c r="E59" s="6"/>
      <c r="F59" s="40"/>
      <c r="G59" s="41"/>
    </row>
    <row r="60" spans="1:7">
      <c r="A60" s="38"/>
      <c r="B60" s="38"/>
      <c r="C60" s="39"/>
      <c r="D60" s="38"/>
      <c r="E60" s="6"/>
      <c r="F60" s="40"/>
      <c r="G60" s="41"/>
    </row>
    <row r="61" spans="1:7">
      <c r="A61" s="38"/>
      <c r="B61" s="38"/>
      <c r="C61" s="39"/>
      <c r="D61" s="38"/>
      <c r="E61" s="6"/>
      <c r="F61" s="40"/>
      <c r="G61" s="41"/>
    </row>
    <row r="62" spans="1:7">
      <c r="A62" s="38"/>
      <c r="B62" s="38"/>
      <c r="C62" s="39"/>
      <c r="D62" s="38"/>
      <c r="E62" s="6"/>
      <c r="F62" s="40"/>
      <c r="G62" s="41"/>
    </row>
    <row r="63" spans="1:7">
      <c r="A63" s="38"/>
      <c r="B63" s="38"/>
      <c r="C63" s="39"/>
      <c r="D63" s="38"/>
      <c r="E63" s="6"/>
      <c r="F63" s="40"/>
      <c r="G63" s="41"/>
    </row>
    <row r="64" spans="8:11">
      <c r="H64" s="42"/>
      <c r="I64" s="42"/>
      <c r="J64" s="52"/>
      <c r="K64" s="53"/>
    </row>
  </sheetData>
  <sortState ref="A6:J9">
    <sortCondition ref="I6:I9" descending="1"/>
  </sortState>
  <mergeCells count="1">
    <mergeCell ref="A1:K1"/>
  </mergeCells>
  <printOptions horizontalCentered="1"/>
  <pageMargins left="0.196527777777778" right="0.196527777777778" top="0.802777777777778" bottom="0.605555555555556"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B26" sqref="B26"/>
    </sheetView>
  </sheetViews>
  <sheetFormatPr defaultColWidth="9" defaultRowHeight="13.5"/>
  <sheetData/>
  <pageMargins left="0.75" right="0.75" top="1" bottom="1" header="0.511805555555556" footer="0.511805555555556"/>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市一医院</vt:lpstr>
      <vt:lpstr>市一中医医院 </vt:lpstr>
      <vt:lpstr>市二医院  </vt:lpstr>
      <vt:lpstr>市妇幼</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_???</cp:lastModifiedBy>
  <dcterms:created xsi:type="dcterms:W3CDTF">2016-08-16T08:24:00Z</dcterms:created>
  <dcterms:modified xsi:type="dcterms:W3CDTF">2018-07-23T05:03:30Z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ies>
</file>